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776.jpeg" ContentType="image/jpeg"/>
  <Override PartName="/xl/media/image1765.png" ContentType="image/png"/>
  <Override PartName="/xl/media/image1821.jpeg" ContentType="image/jpeg"/>
  <Override PartName="/xl/media/image1766.jpeg" ContentType="image/jpeg"/>
  <Override PartName="/xl/media/image1827.png" ContentType="image/png"/>
  <Override PartName="/xl/media/image1771.jpeg" ContentType="image/jpeg"/>
  <Override PartName="/xl/media/image1816.jpeg" ContentType="image/jpeg"/>
  <Override PartName="/xl/media/image1817.jpeg" ContentType="image/jpeg"/>
  <Override PartName="/xl/media/image1772.jpeg" ContentType="image/jpeg"/>
  <Override PartName="/xl/media/image1767.jpeg" ContentType="image/jpeg"/>
  <Override PartName="/xl/media/image1822.jpeg" ContentType="image/jpeg"/>
  <Override PartName="/xl/media/image1773.jpeg" ContentType="image/jpeg"/>
  <Override PartName="/xl/media/image1818.jpeg" ContentType="image/jpeg"/>
  <Override PartName="/xl/media/image1768.jpeg" ContentType="image/jpeg"/>
  <Override PartName="/xl/media/image1823.jpeg" ContentType="image/jpeg"/>
  <Override PartName="/xl/media/image1769.jpeg" ContentType="image/jpeg"/>
  <Override PartName="/xl/media/image1824.jpeg" ContentType="image/jpeg"/>
  <Override PartName="/xl/media/image1770.jpeg" ContentType="image/jpeg"/>
  <Override PartName="/xl/media/image1815.jpeg" ContentType="image/jpeg"/>
  <Override PartName="/xl/media/image1774.jpeg" ContentType="image/jpeg"/>
  <Override PartName="/xl/media/image1819.jpeg" ContentType="image/jpeg"/>
  <Override PartName="/xl/media/image1775.jpeg" ContentType="image/jpeg"/>
  <Override PartName="/xl/media/image1777.jpeg" ContentType="image/jpeg"/>
  <Override PartName="/xl/media/image1778.jpeg" ContentType="image/jpeg"/>
  <Override PartName="/xl/media/image1779.jpeg" ContentType="image/jpeg"/>
  <Override PartName="/xl/media/image1780.jpeg" ContentType="image/jpeg"/>
  <Override PartName="/xl/media/image1825.jpeg" ContentType="image/jpeg"/>
  <Override PartName="/xl/media/image1781.jpeg" ContentType="image/jpeg"/>
  <Override PartName="/xl/media/image1782.jpeg" ContentType="image/jpeg"/>
  <Override PartName="/xl/media/image1783.jpeg" ContentType="image/jpeg"/>
  <Override PartName="/xl/media/image1784.jpeg" ContentType="image/jpeg"/>
  <Override PartName="/xl/media/image1785.jpeg" ContentType="image/jpeg"/>
  <Override PartName="/xl/media/image1786.jpeg" ContentType="image/jpeg"/>
  <Override PartName="/xl/media/image1787.jpeg" ContentType="image/jpeg"/>
  <Override PartName="/xl/media/image1788.jpeg" ContentType="image/jpeg"/>
  <Override PartName="/xl/media/image1789.jpeg" ContentType="image/jpeg"/>
  <Override PartName="/xl/media/image1828.png" ContentType="image/png"/>
  <Override PartName="/xl/media/image1790.jpeg" ContentType="image/jpeg"/>
  <Override PartName="/xl/media/image1791.jpeg" ContentType="image/jpeg"/>
  <Override PartName="/xl/media/image1792.jpeg" ContentType="image/jpeg"/>
  <Override PartName="/xl/media/image1793.jpeg" ContentType="image/jpeg"/>
  <Override PartName="/xl/media/image1794.jpeg" ContentType="image/jpeg"/>
  <Override PartName="/xl/media/image1795.jpeg" ContentType="image/jpeg"/>
  <Override PartName="/xl/media/image1796.jpeg" ContentType="image/jpeg"/>
  <Override PartName="/xl/media/image1797.jpeg" ContentType="image/jpeg"/>
  <Override PartName="/xl/media/image1798.jpeg" ContentType="image/jpeg"/>
  <Override PartName="/xl/media/image1799.jpeg" ContentType="image/jpeg"/>
  <Override PartName="/xl/media/image1800.jpeg" ContentType="image/jpeg"/>
  <Override PartName="/xl/media/image1801.jpeg" ContentType="image/jpeg"/>
  <Override PartName="/xl/media/image1802.jpeg" ContentType="image/jpeg"/>
  <Override PartName="/xl/media/image1803.jpeg" ContentType="image/jpeg"/>
  <Override PartName="/xl/media/image1804.jpeg" ContentType="image/jpeg"/>
  <Override PartName="/xl/media/image1805.jpeg" ContentType="image/jpeg"/>
  <Override PartName="/xl/media/image1829.png" ContentType="image/png"/>
  <Override PartName="/xl/media/image1806.jpeg" ContentType="image/jpeg"/>
  <Override PartName="/xl/media/image1807.jpeg" ContentType="image/jpeg"/>
  <Override PartName="/xl/media/image1808.jpeg" ContentType="image/jpeg"/>
  <Override PartName="/xl/media/image1809.jpeg" ContentType="image/jpeg"/>
  <Override PartName="/xl/media/image1810.jpeg" ContentType="image/jpeg"/>
  <Override PartName="/xl/media/image1811.jpeg" ContentType="image/jpeg"/>
  <Override PartName="/xl/media/image1812.jpeg" ContentType="image/jpeg"/>
  <Override PartName="/xl/media/image1813.jpeg" ContentType="image/jpeg"/>
  <Override PartName="/xl/media/image1814.jpeg" ContentType="image/jpeg"/>
  <Override PartName="/xl/media/image1820.jpeg" ContentType="image/jpeg"/>
  <Override PartName="/xl/media/image1826.png" ContentType="image/png"/>
  <Override PartName="/xl/media/image1830.png" ContentType="image/png"/>
  <Override PartName="/xl/media/image1831.png" ContentType="image/png"/>
  <Override PartName="/xl/media/image1832.png" ContentType="image/png"/>
  <Override PartName="/xl/media/image1833.png" ContentType="image/png"/>
  <Override PartName="/xl/media/image1834.png" ContentType="image/png"/>
  <Override PartName="/xl/media/image1835.png" ContentType="image/png"/>
  <Override PartName="/xl/media/image1836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<sst xmlns="http://schemas.openxmlformats.org/spreadsheetml/2006/main" count="573" uniqueCount="543">
  <si>
    <r>
      <rPr>
        <b val="true"/>
        <sz val="12"/>
        <color rgb="FFFFCC99"/>
        <rFont val="Baskerville Old Face"/>
        <family val="1"/>
        <charset val="1"/>
      </rPr>
      <t xml:space="preserve">                    </t>
    </r>
    <r>
      <rPr>
        <b val="true"/>
        <sz val="18"/>
        <color rgb="FFFFCC99"/>
        <rFont val="Baskerville Old Face"/>
        <family val="1"/>
        <charset val="1"/>
      </rPr>
      <t xml:space="preserve">Winter Baits</t>
    </r>
    <r>
      <rPr>
        <b val="true"/>
        <sz val="18"/>
        <color rgb="FFFFCC99"/>
        <rFont val="Times New Roman"/>
        <family val="1"/>
        <charset val="204"/>
      </rPr>
      <t xml:space="preserve"> </t>
    </r>
    <r>
      <rPr>
        <b val="true"/>
        <sz val="12"/>
        <color rgb="FFFFCC99"/>
        <rFont val="Times New Roman"/>
        <family val="1"/>
        <charset val="204"/>
      </rPr>
      <t xml:space="preserve">  /   ИП Давыдов К.И.  /  г. Иваново   /   mormyshki37.com</t>
    </r>
  </si>
  <si>
    <t xml:space="preserve">                          Вольфрамовые точеные мормышки ручной работы  /  собственное производство</t>
  </si>
  <si>
    <t xml:space="preserve">Форма заказа                       /    тел: 8-903-888-87-71    /     E-mail: dki-morm@mail.ru</t>
  </si>
  <si>
    <t xml:space="preserve">1. Пожалуйста, заполните анкету:</t>
  </si>
  <si>
    <t xml:space="preserve">Наименование организации</t>
  </si>
  <si>
    <t xml:space="preserve">ИНН/КПП</t>
  </si>
  <si>
    <t xml:space="preserve">ФИО</t>
  </si>
  <si>
    <t xml:space="preserve">  Юридический адрес</t>
  </si>
  <si>
    <t xml:space="preserve">Телефон</t>
  </si>
  <si>
    <t xml:space="preserve">   Адрес доставки заказа</t>
  </si>
  <si>
    <t xml:space="preserve">ФИО получателя заказа</t>
  </si>
  <si>
    <t xml:space="preserve">2. В желтом столбце введите количество заказываемых упаковок и итоговая сумма заказа рассчитается автоматически</t>
  </si>
  <si>
    <t xml:space="preserve">Ваш заказ</t>
  </si>
  <si>
    <t xml:space="preserve">упаковок</t>
  </si>
  <si>
    <t xml:space="preserve">по розничной цене:</t>
  </si>
  <si>
    <t xml:space="preserve">3. Ваша оптовая скидка:</t>
  </si>
  <si>
    <r>
      <rPr>
        <b val="true"/>
        <sz val="10"/>
        <rFont val="Times New Roman"/>
        <family val="1"/>
        <charset val="204"/>
      </rPr>
      <t xml:space="preserve">     от 20 000 руб.   </t>
    </r>
    <r>
      <rPr>
        <b val="true"/>
        <sz val="10"/>
        <color rgb="FFFF0000"/>
        <rFont val="Times New Roman"/>
        <family val="1"/>
        <charset val="204"/>
      </rPr>
      <t xml:space="preserve"> - 10% -  </t>
    </r>
    <r>
      <rPr>
        <b val="true"/>
        <sz val="10"/>
        <rFont val="Times New Roman"/>
        <family val="1"/>
        <charset val="204"/>
      </rPr>
      <t xml:space="preserve">итоговая сумма заказа</t>
    </r>
  </si>
  <si>
    <r>
      <rPr>
        <b val="true"/>
        <sz val="10"/>
        <rFont val="Times New Roman"/>
        <family val="1"/>
        <charset val="204"/>
      </rPr>
      <t xml:space="preserve">     от 100 000 руб. </t>
    </r>
    <r>
      <rPr>
        <b val="true"/>
        <sz val="10"/>
        <color rgb="FFFF0000"/>
        <rFont val="Times New Roman"/>
        <family val="1"/>
        <charset val="204"/>
      </rPr>
      <t xml:space="preserve"> - 20% -  </t>
    </r>
    <r>
      <rPr>
        <b val="true"/>
        <sz val="10"/>
        <rFont val="Times New Roman"/>
        <family val="1"/>
        <charset val="204"/>
      </rPr>
      <t xml:space="preserve">итоговая сумма заказа</t>
    </r>
  </si>
  <si>
    <r>
      <rPr>
        <b val="true"/>
        <sz val="10"/>
        <rFont val="Times New Roman"/>
        <family val="1"/>
        <charset val="204"/>
      </rPr>
      <t xml:space="preserve">     от 500 000 руб. </t>
    </r>
    <r>
      <rPr>
        <b val="true"/>
        <sz val="10"/>
        <color rgb="FFFF0000"/>
        <rFont val="Times New Roman"/>
        <family val="1"/>
        <charset val="204"/>
      </rPr>
      <t xml:space="preserve"> - 30% -  </t>
    </r>
    <r>
      <rPr>
        <b val="true"/>
        <sz val="10"/>
        <rFont val="Times New Roman"/>
        <family val="1"/>
        <charset val="204"/>
      </rPr>
      <t xml:space="preserve">итоговая сумма заказа</t>
    </r>
  </si>
  <si>
    <t xml:space="preserve">Фото</t>
  </si>
  <si>
    <t xml:space="preserve">Наименование</t>
  </si>
  <si>
    <t xml:space="preserve">Вес, гр</t>
  </si>
  <si>
    <t xml:space="preserve">Артикул</t>
  </si>
  <si>
    <t xml:space="preserve">Цена розничная, руб.</t>
  </si>
  <si>
    <t xml:space="preserve">Ваш заказ (количество упаковок)</t>
  </si>
  <si>
    <t xml:space="preserve">Стоимость розничная, руб.</t>
  </si>
  <si>
    <t xml:space="preserve">за 1 шт.</t>
  </si>
  <si>
    <t xml:space="preserve">за 1 упак.    (15 шт)</t>
  </si>
  <si>
    <t xml:space="preserve">Ведьма с 3-мя крючками Ø 2,5</t>
  </si>
  <si>
    <t xml:space="preserve">11-125</t>
  </si>
  <si>
    <t xml:space="preserve">Ведьма с 3-мя крючками Ø 3</t>
  </si>
  <si>
    <t xml:space="preserve">11-130</t>
  </si>
  <si>
    <t xml:space="preserve">Ведьма с 3-мя крючками Ø 4</t>
  </si>
  <si>
    <t xml:space="preserve">11-140</t>
  </si>
  <si>
    <t xml:space="preserve">Ведьма с 3-мя крючками Ø 5</t>
  </si>
  <si>
    <t xml:space="preserve">11-150</t>
  </si>
  <si>
    <t xml:space="preserve">Ведьма с 2-мя крючками Ø 2</t>
  </si>
  <si>
    <t xml:space="preserve">11-220</t>
  </si>
  <si>
    <t xml:space="preserve">Ведьма с 2-мя крючками Ø 3</t>
  </si>
  <si>
    <t xml:space="preserve">11-230</t>
  </si>
  <si>
    <t xml:space="preserve">Ведьма с 2-мя крючками Ø 4</t>
  </si>
  <si>
    <t xml:space="preserve">11-240</t>
  </si>
  <si>
    <t xml:space="preserve">Ведьма с 2-мя крючками и тройником золото Ø 3</t>
  </si>
  <si>
    <t xml:space="preserve">12-130</t>
  </si>
  <si>
    <t xml:space="preserve">Ведьма с 2-мя крючками и тройником золото Ø 4</t>
  </si>
  <si>
    <t xml:space="preserve">12-140</t>
  </si>
  <si>
    <t xml:space="preserve">Ведьма с 2-мя крючками и тройником золото Ø 5</t>
  </si>
  <si>
    <t xml:space="preserve">12-150</t>
  </si>
  <si>
    <t xml:space="preserve">Дьявол Ø 1,5</t>
  </si>
  <si>
    <t xml:space="preserve">13-115</t>
  </si>
  <si>
    <t xml:space="preserve">Дьявол Ø 2</t>
  </si>
  <si>
    <t xml:space="preserve">13-120</t>
  </si>
  <si>
    <t xml:space="preserve">Дьявол Ø 3</t>
  </si>
  <si>
    <t xml:space="preserve">13-130</t>
  </si>
  <si>
    <t xml:space="preserve">Дьявол Ø 4</t>
  </si>
  <si>
    <t xml:space="preserve">13-140</t>
  </si>
  <si>
    <t xml:space="preserve">Дьявол Ø 5</t>
  </si>
  <si>
    <t xml:space="preserve">13-150</t>
  </si>
  <si>
    <t xml:space="preserve">Дьявол-уралка с петлей Ø 1,5</t>
  </si>
  <si>
    <t xml:space="preserve">13-215</t>
  </si>
  <si>
    <t xml:space="preserve">Дьявол-уралка с петлей Ø 2</t>
  </si>
  <si>
    <t xml:space="preserve">13-220</t>
  </si>
  <si>
    <t xml:space="preserve">Дьявол-уралка с петлей Ø 3</t>
  </si>
  <si>
    <t xml:space="preserve">13-230</t>
  </si>
  <si>
    <t xml:space="preserve">Дьявол-уралка с петлей Ø 4</t>
  </si>
  <si>
    <t xml:space="preserve">13-240</t>
  </si>
  <si>
    <t xml:space="preserve">Дьявол-уралка с отверстием, с коронкой Ø 2</t>
  </si>
  <si>
    <t xml:space="preserve">13-320</t>
  </si>
  <si>
    <t xml:space="preserve">Дьявол-уралка с отверстием, с коронкой Ø 3</t>
  </si>
  <si>
    <t xml:space="preserve">13-330</t>
  </si>
  <si>
    <t xml:space="preserve">Дьявол-уралка с отверстием, с коронкой Ø 4</t>
  </si>
  <si>
    <t xml:space="preserve">13-340</t>
  </si>
  <si>
    <t xml:space="preserve">Черт с вертикальным отверстием Ø 1,5</t>
  </si>
  <si>
    <t xml:space="preserve">14-115</t>
  </si>
  <si>
    <t xml:space="preserve">Черт с вертикальным отверстием Ø 2</t>
  </si>
  <si>
    <t xml:space="preserve">14-120</t>
  </si>
  <si>
    <t xml:space="preserve">Черт с вертикальным отверстием Ø 3</t>
  </si>
  <si>
    <t xml:space="preserve">14-130</t>
  </si>
  <si>
    <t xml:space="preserve">Черт с вертикальным отверстием Ø 4</t>
  </si>
  <si>
    <t xml:space="preserve">14-140</t>
  </si>
  <si>
    <t xml:space="preserve">Черт с вертикальным отверстием, с коронкой Ø 2</t>
  </si>
  <si>
    <t xml:space="preserve">14-220</t>
  </si>
  <si>
    <t xml:space="preserve">Черт с вертикальным отверстием, с коронкой Ø 3</t>
  </si>
  <si>
    <t xml:space="preserve">14-230</t>
  </si>
  <si>
    <t xml:space="preserve">Черт с вертикальным отверстием, с коронкой Ø 4</t>
  </si>
  <si>
    <t xml:space="preserve">14-240</t>
  </si>
  <si>
    <t xml:space="preserve">Черт с 4-мя крючками Ø 3</t>
  </si>
  <si>
    <t xml:space="preserve">15-130</t>
  </si>
  <si>
    <t xml:space="preserve">черт с 4-мя крючками Ø 4</t>
  </si>
  <si>
    <t xml:space="preserve">15-140</t>
  </si>
  <si>
    <t xml:space="preserve">Черт с 4-мя крючками с коронкой Ø 3</t>
  </si>
  <si>
    <t xml:space="preserve">15-230</t>
  </si>
  <si>
    <t xml:space="preserve">Черт с 4-мя крючками с коронкой Ø 4</t>
  </si>
  <si>
    <t xml:space="preserve">15-240</t>
  </si>
  <si>
    <t xml:space="preserve">Черт с петлей (короткий) Ø 1,5</t>
  </si>
  <si>
    <t xml:space="preserve">16-115</t>
  </si>
  <si>
    <t xml:space="preserve">Черт с петлей (короткий) Ø 2</t>
  </si>
  <si>
    <t xml:space="preserve">16-120</t>
  </si>
  <si>
    <t xml:space="preserve">Черт с петлей (короткий) Ø 3</t>
  </si>
  <si>
    <t xml:space="preserve">16-130</t>
  </si>
  <si>
    <t xml:space="preserve">Черт с петлей (короткий) Ø 4</t>
  </si>
  <si>
    <t xml:space="preserve">16-140</t>
  </si>
  <si>
    <t xml:space="preserve">Черт с петлей с коронкой (короткий) Ø 1,5</t>
  </si>
  <si>
    <t xml:space="preserve">16-215</t>
  </si>
  <si>
    <t xml:space="preserve">Черт с петлей с коронкой (короткий) Ø 2</t>
  </si>
  <si>
    <t xml:space="preserve">16-220</t>
  </si>
  <si>
    <t xml:space="preserve">Черт с петлей с коронкой (короткий) Ø 3</t>
  </si>
  <si>
    <t xml:space="preserve">16-230</t>
  </si>
  <si>
    <t xml:space="preserve">Черт с петлей с коронкой (короткий) Ø 4</t>
  </si>
  <si>
    <t xml:space="preserve">16-240</t>
  </si>
  <si>
    <t xml:space="preserve">черт с петлей (короткий) с кристаллом "Хамелеон" Ø 1,5</t>
  </si>
  <si>
    <t xml:space="preserve">16-315</t>
  </si>
  <si>
    <t xml:space="preserve">черт с петлей (короткий) с кристаллом "Хамелеон" Ø 2</t>
  </si>
  <si>
    <t xml:space="preserve">16-320</t>
  </si>
  <si>
    <t xml:space="preserve">черт с петлей (короткий) с кристаллом "Хамелеон" Ø 3</t>
  </si>
  <si>
    <t xml:space="preserve">16-330</t>
  </si>
  <si>
    <t xml:space="preserve">черт с петлей со стразом (короткий) Ø 2</t>
  </si>
  <si>
    <t xml:space="preserve">16-420</t>
  </si>
  <si>
    <t xml:space="preserve">черт с петлей со стразом (короткий) Ø 3</t>
  </si>
  <si>
    <t xml:space="preserve">16-430</t>
  </si>
  <si>
    <t xml:space="preserve">черт с петлей со стразом (короткий) Ø 4</t>
  </si>
  <si>
    <t xml:space="preserve">16-440</t>
  </si>
  <si>
    <r>
      <rPr>
        <sz val="8"/>
        <rFont val="Times New Roman"/>
        <family val="1"/>
        <charset val="1"/>
      </rPr>
      <t xml:space="preserve">черт с петлей (короткий), с каплей флуоресцентной с глазком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1"/>
      </rPr>
      <t xml:space="preserve">2</t>
    </r>
  </si>
  <si>
    <t xml:space="preserve">16-520</t>
  </si>
  <si>
    <r>
      <rPr>
        <sz val="8"/>
        <rFont val="Times New Roman"/>
        <family val="1"/>
        <charset val="1"/>
      </rPr>
      <t xml:space="preserve">черт с петлей (короткий), с каплей флуоресцентной с глазком </t>
    </r>
    <r>
      <rPr>
        <sz val="8"/>
        <rFont val="Calibri"/>
        <family val="2"/>
        <charset val="204"/>
      </rPr>
      <t xml:space="preserve">Ø3</t>
    </r>
  </si>
  <si>
    <t xml:space="preserve">16-530</t>
  </si>
  <si>
    <r>
      <rPr>
        <sz val="8"/>
        <rFont val="Times New Roman"/>
        <family val="1"/>
        <charset val="1"/>
      </rPr>
      <t xml:space="preserve">черт с петлей (короткий), с каплей флуоресцентной с глазком </t>
    </r>
    <r>
      <rPr>
        <sz val="8"/>
        <rFont val="Calibri"/>
        <family val="2"/>
        <charset val="204"/>
      </rPr>
      <t xml:space="preserve">Ø4</t>
    </r>
  </si>
  <si>
    <t xml:space="preserve">16-540</t>
  </si>
  <si>
    <t xml:space="preserve">Никель</t>
  </si>
  <si>
    <t xml:space="preserve">Золото</t>
  </si>
  <si>
    <t xml:space="preserve">Медь</t>
  </si>
  <si>
    <t xml:space="preserve">Черт с петлей (короткий) гальваника Ø 1,5</t>
  </si>
  <si>
    <t xml:space="preserve">16-615</t>
  </si>
  <si>
    <t xml:space="preserve">Черт с петлей (короткий) гальваника Ø 2</t>
  </si>
  <si>
    <t xml:space="preserve">16-620</t>
  </si>
  <si>
    <t xml:space="preserve">Черт с петлей (короткий) гальваника Ø 3</t>
  </si>
  <si>
    <t xml:space="preserve">16-630</t>
  </si>
  <si>
    <t xml:space="preserve">Черт с петлей (короткий) гальваника Ø 4</t>
  </si>
  <si>
    <t xml:space="preserve">16-640</t>
  </si>
  <si>
    <t xml:space="preserve">черт с петлей  (длинный) Ø 1,5</t>
  </si>
  <si>
    <t xml:space="preserve">17-115</t>
  </si>
  <si>
    <t xml:space="preserve">черт с петлей  (длинный) Ø 2</t>
  </si>
  <si>
    <t xml:space="preserve">17-120</t>
  </si>
  <si>
    <t xml:space="preserve">черт с петлей  (длинный) Ø 3</t>
  </si>
  <si>
    <t xml:space="preserve">17-130</t>
  </si>
  <si>
    <t xml:space="preserve">черт с петлей  (длинный) Ø 4</t>
  </si>
  <si>
    <t xml:space="preserve">17-140</t>
  </si>
  <si>
    <t xml:space="preserve">черт с петлей с коронкой  (длинный) Ø 1,5</t>
  </si>
  <si>
    <t xml:space="preserve">17-215</t>
  </si>
  <si>
    <t xml:space="preserve">черт с петлей с коронкой  (длинный) Ø 2</t>
  </si>
  <si>
    <t xml:space="preserve">17-220</t>
  </si>
  <si>
    <t xml:space="preserve">черт с петлей с коронкой  (длинный) Ø 3</t>
  </si>
  <si>
    <t xml:space="preserve">17-230</t>
  </si>
  <si>
    <t xml:space="preserve">черт с петлей с коронкой  (длинный) Ø 4</t>
  </si>
  <si>
    <t xml:space="preserve">17-240</t>
  </si>
  <si>
    <t xml:space="preserve">Желтый</t>
  </si>
  <si>
    <t xml:space="preserve">Красный</t>
  </si>
  <si>
    <t xml:space="preserve">Зеленый</t>
  </si>
  <si>
    <t xml:space="preserve">черт цветной (длинный) Ø 1,5</t>
  </si>
  <si>
    <t xml:space="preserve">17-315</t>
  </si>
  <si>
    <t xml:space="preserve">черт цветной (длинный) Ø 2</t>
  </si>
  <si>
    <t xml:space="preserve">17-320</t>
  </si>
  <si>
    <t xml:space="preserve">черт цветной (длинный) Ø 3</t>
  </si>
  <si>
    <t xml:space="preserve">17-330</t>
  </si>
  <si>
    <t xml:space="preserve">черт цветной (длинный) Ø 4</t>
  </si>
  <si>
    <t xml:space="preserve">17-340</t>
  </si>
  <si>
    <t xml:space="preserve">черт с петлей (длинный) с кубиком "Хамелеон" Ø 1,5</t>
  </si>
  <si>
    <t xml:space="preserve">17-615</t>
  </si>
  <si>
    <t xml:space="preserve">черт с петлей (длинный) с кубиком "Хамелеон" Ø 2</t>
  </si>
  <si>
    <t xml:space="preserve">17-620</t>
  </si>
  <si>
    <t xml:space="preserve">черт с петлей (длинный) с кубиком "Хамелеон" Ø 3</t>
  </si>
  <si>
    <t xml:space="preserve">17-630</t>
  </si>
  <si>
    <t xml:space="preserve">черт с петлей (длинный) с кубиком "Хамелеон" Ø 4</t>
  </si>
  <si>
    <t xml:space="preserve">17-640</t>
  </si>
  <si>
    <t xml:space="preserve">черт с петлей (длинный) с икрой Ø 2</t>
  </si>
  <si>
    <t xml:space="preserve">17-720</t>
  </si>
  <si>
    <t xml:space="preserve">черт с петлей (длинный) с икрой Ø 2,5</t>
  </si>
  <si>
    <t xml:space="preserve">17-725</t>
  </si>
  <si>
    <t xml:space="preserve">черт с петлей (длинный) с икрой Ø 3</t>
  </si>
  <si>
    <t xml:space="preserve">17-730</t>
  </si>
  <si>
    <t xml:space="preserve">черт с петлей (длинный) с икрой Ø 4</t>
  </si>
  <si>
    <t xml:space="preserve">17-740</t>
  </si>
  <si>
    <t xml:space="preserve">черт с цепочкой (длинный) Ø 1,5</t>
  </si>
  <si>
    <t xml:space="preserve">17-815</t>
  </si>
  <si>
    <t xml:space="preserve">черт с цепочкой (длинный) Ø 2</t>
  </si>
  <si>
    <t xml:space="preserve">17-820</t>
  </si>
  <si>
    <t xml:space="preserve">черт с цепочкой (длинный) Ø 3</t>
  </si>
  <si>
    <t xml:space="preserve">17-830</t>
  </si>
  <si>
    <t xml:space="preserve">черт с петлей  (длинный) гальваника Ø 1,5</t>
  </si>
  <si>
    <t xml:space="preserve">17-915</t>
  </si>
  <si>
    <t xml:space="preserve">черт с петлей  (длинный) гальваника Ø 2</t>
  </si>
  <si>
    <t xml:space="preserve">17-920</t>
  </si>
  <si>
    <t xml:space="preserve">черт с петлей  (длинный) гальваника Ø 3</t>
  </si>
  <si>
    <t xml:space="preserve">17-930</t>
  </si>
  <si>
    <t xml:space="preserve">черт светофор (длинный) с икрой Ø 2</t>
  </si>
  <si>
    <t xml:space="preserve">18-120</t>
  </si>
  <si>
    <t xml:space="preserve">черт светофор (длинный) с икрой Ø 3</t>
  </si>
  <si>
    <t xml:space="preserve">18-130</t>
  </si>
  <si>
    <t xml:space="preserve">черт светофор (длинный) с икрой Ø 4</t>
  </si>
  <si>
    <t xml:space="preserve">18-140</t>
  </si>
  <si>
    <t xml:space="preserve">черт малек (длинный) с икрой Ø 2</t>
  </si>
  <si>
    <t xml:space="preserve">18-220</t>
  </si>
  <si>
    <t xml:space="preserve">черт малек (длинный) с икрой Ø 3</t>
  </si>
  <si>
    <t xml:space="preserve">18-230</t>
  </si>
  <si>
    <t xml:space="preserve">черт малек (длинный) с икрой Ø 4</t>
  </si>
  <si>
    <t xml:space="preserve">18-240</t>
  </si>
  <si>
    <r>
      <rPr>
        <sz val="8"/>
        <rFont val="Times New Roman"/>
        <family val="1"/>
        <charset val="1"/>
      </rPr>
      <t xml:space="preserve">черт с петлей (длинный l = 12мм) с рисками золото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1"/>
      </rPr>
      <t xml:space="preserve">2</t>
    </r>
  </si>
  <si>
    <t xml:space="preserve">19-120</t>
  </si>
  <si>
    <r>
      <rPr>
        <sz val="8"/>
        <rFont val="Times New Roman"/>
        <family val="1"/>
        <charset val="1"/>
      </rPr>
      <t xml:space="preserve">черт с петлей (длинный l = 12мм) с рисками золото </t>
    </r>
    <r>
      <rPr>
        <sz val="8"/>
        <rFont val="Calibri"/>
        <family val="2"/>
        <charset val="204"/>
      </rPr>
      <t xml:space="preserve">Ø3</t>
    </r>
  </si>
  <si>
    <t xml:space="preserve">19-130</t>
  </si>
  <si>
    <t xml:space="preserve">Черт-банан с петлей Ø 1,5</t>
  </si>
  <si>
    <t xml:space="preserve">20-115</t>
  </si>
  <si>
    <t xml:space="preserve">черт-банан с петлей Ø 2</t>
  </si>
  <si>
    <t xml:space="preserve">20-120</t>
  </si>
  <si>
    <t xml:space="preserve">черт-банан с петлей Ø 3</t>
  </si>
  <si>
    <t xml:space="preserve">20-130</t>
  </si>
  <si>
    <t xml:space="preserve">черт-банан с петлей Ø 4</t>
  </si>
  <si>
    <t xml:space="preserve">20-140</t>
  </si>
  <si>
    <t xml:space="preserve">черт-банан с петлей, с коронкой Ø 1,5</t>
  </si>
  <si>
    <t xml:space="preserve">21-215</t>
  </si>
  <si>
    <t xml:space="preserve">черт-банан с петлей, с коронкой Ø 2</t>
  </si>
  <si>
    <t xml:space="preserve">21-220</t>
  </si>
  <si>
    <t xml:space="preserve">черт-банан с петлей, с коронкой Ø 3</t>
  </si>
  <si>
    <t xml:space="preserve">21-230</t>
  </si>
  <si>
    <t xml:space="preserve">черт-банан с петлей, с коронкой Ø 4</t>
  </si>
  <si>
    <t xml:space="preserve">21-240</t>
  </si>
  <si>
    <t xml:space="preserve">коза-банан с петлей   Ø 1,5</t>
  </si>
  <si>
    <t xml:space="preserve">22-315</t>
  </si>
  <si>
    <t xml:space="preserve">коза-банан с петлей Ø 2</t>
  </si>
  <si>
    <t xml:space="preserve">22-320</t>
  </si>
  <si>
    <t xml:space="preserve">коза-банан с петлей Ø 3</t>
  </si>
  <si>
    <t xml:space="preserve">22-330</t>
  </si>
  <si>
    <t xml:space="preserve">коза-банан с петлей Ø 4</t>
  </si>
  <si>
    <t xml:space="preserve">22-340</t>
  </si>
  <si>
    <t xml:space="preserve">коза-банан с петлей, с коронкой Ø 1,5</t>
  </si>
  <si>
    <t xml:space="preserve">22-415</t>
  </si>
  <si>
    <t xml:space="preserve">коза-банан с петлей, с коронкой Ø 2</t>
  </si>
  <si>
    <t xml:space="preserve">22-420</t>
  </si>
  <si>
    <t xml:space="preserve">коза-банан с петлей, с коронкой Ø 3</t>
  </si>
  <si>
    <t xml:space="preserve">22-430</t>
  </si>
  <si>
    <t xml:space="preserve">коза-банан с петлей, с коронкой Ø 4</t>
  </si>
  <si>
    <t xml:space="preserve">22-440</t>
  </si>
  <si>
    <t xml:space="preserve">коза-банан с петлей гальваника Ø 1,5</t>
  </si>
  <si>
    <t xml:space="preserve">22-515</t>
  </si>
  <si>
    <t xml:space="preserve">коза-банан с петлей гальваника Ø 2</t>
  </si>
  <si>
    <t xml:space="preserve">22-520</t>
  </si>
  <si>
    <t xml:space="preserve">коза-банан с петлей гальваника Ø 3</t>
  </si>
  <si>
    <t xml:space="preserve">22-530</t>
  </si>
  <si>
    <t xml:space="preserve">коза-банан с петлей гальваника Ø 4</t>
  </si>
  <si>
    <t xml:space="preserve">22-540</t>
  </si>
  <si>
    <t xml:space="preserve">столбик со спилом с бусиной «Кошачий глаз» Ø 1,5</t>
  </si>
  <si>
    <t xml:space="preserve">23-115</t>
  </si>
  <si>
    <t xml:space="preserve">столбик со спилом с бусиной «Кошачий глаз» Ø 2</t>
  </si>
  <si>
    <t xml:space="preserve">23-120</t>
  </si>
  <si>
    <t xml:space="preserve">столбик со спилом с бусиной «Кошачий глаз» Ø 2,5</t>
  </si>
  <si>
    <t xml:space="preserve">23-125</t>
  </si>
  <si>
    <t xml:space="preserve">столбик со спилом с бусиной «Кошачий глаз» Ø 3</t>
  </si>
  <si>
    <t xml:space="preserve">23-130</t>
  </si>
  <si>
    <t xml:space="preserve">столбик со спилом с неоновым шариком Ø 1,5</t>
  </si>
  <si>
    <t xml:space="preserve">23-215</t>
  </si>
  <si>
    <t xml:space="preserve">столбик со спилом с неоновым шариком Ø 2</t>
  </si>
  <si>
    <t xml:space="preserve">23-220</t>
  </si>
  <si>
    <t xml:space="preserve">столбик со спилом с неоновым шариком Ø 2,5</t>
  </si>
  <si>
    <t xml:space="preserve">23-225</t>
  </si>
  <si>
    <t xml:space="preserve">столбик со спилом с неоновым шариком Ø 3</t>
  </si>
  <si>
    <t xml:space="preserve">23-230</t>
  </si>
  <si>
    <t xml:space="preserve">столбик со спилом с икринкой Ø 2</t>
  </si>
  <si>
    <t xml:space="preserve">23-320</t>
  </si>
  <si>
    <t xml:space="preserve">столбик со спилом с икринкой Ø 2,5</t>
  </si>
  <si>
    <t xml:space="preserve">23-325</t>
  </si>
  <si>
    <t xml:space="preserve">столбик со спилом с икринкой Ø 3</t>
  </si>
  <si>
    <t xml:space="preserve">23-330</t>
  </si>
  <si>
    <t xml:space="preserve">столбик со спилом с икринкой Ø 4</t>
  </si>
  <si>
    <t xml:space="preserve">23-340</t>
  </si>
  <si>
    <t xml:space="preserve">столбик со спилом с кристаллом "Хамелеон" Ø1,5</t>
  </si>
  <si>
    <t xml:space="preserve">23-415</t>
  </si>
  <si>
    <t xml:space="preserve">столбик со спилом с кристаллом "Хамелеон" Ø 2</t>
  </si>
  <si>
    <t xml:space="preserve">23-420</t>
  </si>
  <si>
    <t xml:space="preserve">столбик со спилом с кристаллом "Хамелеон" Ø 2,5</t>
  </si>
  <si>
    <t xml:space="preserve">23-425</t>
  </si>
  <si>
    <t xml:space="preserve">столбик со спилом с кристаллом "Хамелеон" Ø 3</t>
  </si>
  <si>
    <t xml:space="preserve">23-430</t>
  </si>
  <si>
    <t xml:space="preserve">столбик со спилом с кристаллом "Хамелеон" Ø 4</t>
  </si>
  <si>
    <t xml:space="preserve">23-440</t>
  </si>
  <si>
    <t xml:space="preserve">столбик со спилом цветной с кристаллом "Хамелеон" Ø 1,5</t>
  </si>
  <si>
    <t xml:space="preserve">23-515</t>
  </si>
  <si>
    <t xml:space="preserve">Cтолбик со спилом цветной с кристаллом "Хамелеон" Ø 2</t>
  </si>
  <si>
    <t xml:space="preserve">23-520</t>
  </si>
  <si>
    <t xml:space="preserve">столбик со спилом цветной с кристаллом "Хамелеон" Ø 2,5</t>
  </si>
  <si>
    <t xml:space="preserve">23-525</t>
  </si>
  <si>
    <t xml:space="preserve">столбик со спилом цветной с кристаллом "Хамелеон" Ø 3</t>
  </si>
  <si>
    <t xml:space="preserve">23-530</t>
  </si>
  <si>
    <t xml:space="preserve">столбик со спилом цветной с кристаллом "Хамелеон" Ø 4</t>
  </si>
  <si>
    <t xml:space="preserve">23-540</t>
  </si>
  <si>
    <t xml:space="preserve">столбик со спилом с кубиком "Хамелеон" Ø 1,5</t>
  </si>
  <si>
    <t xml:space="preserve">23-815</t>
  </si>
  <si>
    <t xml:space="preserve">столбик со спилом с кубиком "Хамелеон" Ø 2</t>
  </si>
  <si>
    <t xml:space="preserve">23-820</t>
  </si>
  <si>
    <t xml:space="preserve">столбик со спилом с кубиком "Хамелеон" Ø 2,5</t>
  </si>
  <si>
    <t xml:space="preserve">23-825</t>
  </si>
  <si>
    <t xml:space="preserve">столбик со спилом с кубиком "Хамелеон" Ø 3</t>
  </si>
  <si>
    <t xml:space="preserve">23-830</t>
  </si>
  <si>
    <t xml:space="preserve">столбик со спилом с кубиком "Хамелеон" Ø 4</t>
  </si>
  <si>
    <t xml:space="preserve">23-840</t>
  </si>
  <si>
    <t xml:space="preserve">столбик со спилом с кубиком "Хамелеон" Ø 5</t>
  </si>
  <si>
    <t xml:space="preserve">23-850</t>
  </si>
  <si>
    <t xml:space="preserve">столбик со спилом цветной с кубиком "Хамелеон" Ø 1,5</t>
  </si>
  <si>
    <t xml:space="preserve">23-915</t>
  </si>
  <si>
    <t xml:space="preserve">Cтолбик со спилом цветной с кубиком "Хамелеон" Ø 2</t>
  </si>
  <si>
    <t xml:space="preserve">23-920</t>
  </si>
  <si>
    <t xml:space="preserve">столбик со спилом цветной с кубиком "Хамелеон" Ø 2,5</t>
  </si>
  <si>
    <t xml:space="preserve">23-925</t>
  </si>
  <si>
    <t xml:space="preserve">Столбик со спилом цветной с кубиком "Хамелеон" Ø 3</t>
  </si>
  <si>
    <t xml:space="preserve">23-930</t>
  </si>
  <si>
    <t xml:space="preserve">столбик со спилом цветной с кубиком "Хамелеон" Ø 4</t>
  </si>
  <si>
    <t xml:space="preserve">23-940</t>
  </si>
  <si>
    <t xml:space="preserve">столбик со спилом с сырным кубиком Ø 1,5</t>
  </si>
  <si>
    <t xml:space="preserve">23-1215</t>
  </si>
  <si>
    <t xml:space="preserve">столбик со спилом с сырным кубиком Ø 2</t>
  </si>
  <si>
    <t xml:space="preserve">23-1220</t>
  </si>
  <si>
    <t xml:space="preserve">столбик со спилом с сырным кубиком Ø 2,5</t>
  </si>
  <si>
    <t xml:space="preserve">23-1225</t>
  </si>
  <si>
    <t xml:space="preserve">столбик со спилом с сырным кубиком Ø 3</t>
  </si>
  <si>
    <t xml:space="preserve">23-1230</t>
  </si>
  <si>
    <t xml:space="preserve">столбик со спилом с сырным кубиком Ø 4</t>
  </si>
  <si>
    <t xml:space="preserve">23-1240</t>
  </si>
  <si>
    <t xml:space="preserve">столбик со спилом с сырным кубиком Ø 5</t>
  </si>
  <si>
    <t xml:space="preserve">23-1250</t>
  </si>
  <si>
    <t xml:space="preserve">столбик со спилом с  шариком Ø 1,5</t>
  </si>
  <si>
    <t xml:space="preserve">23-1315</t>
  </si>
  <si>
    <t xml:space="preserve">столбик со спилом с  шариком Ø 2</t>
  </si>
  <si>
    <t xml:space="preserve">23-1320</t>
  </si>
  <si>
    <t xml:space="preserve">столбик со спилом с  шариком Ø 2,5</t>
  </si>
  <si>
    <t xml:space="preserve">23-1325</t>
  </si>
  <si>
    <t xml:space="preserve">столбик со спилом с  шариком Ø 3</t>
  </si>
  <si>
    <t xml:space="preserve">23-1330</t>
  </si>
  <si>
    <t xml:space="preserve">столбик со спилом с  шариком Ø 4</t>
  </si>
  <si>
    <t xml:space="preserve">23-1340</t>
  </si>
  <si>
    <t xml:space="preserve">столбик со спилом  цветной с  шариком Ø 1,5</t>
  </si>
  <si>
    <t xml:space="preserve">23-1415</t>
  </si>
  <si>
    <t xml:space="preserve">столбик со спилом цветной с  шариком Ø 2</t>
  </si>
  <si>
    <t xml:space="preserve">23-1420</t>
  </si>
  <si>
    <t xml:space="preserve">столбик со спилом цветной с  шариком Ø 2,5</t>
  </si>
  <si>
    <t xml:space="preserve">23-1425</t>
  </si>
  <si>
    <t xml:space="preserve">столбик со спилом цветной с  шариком Ø 3</t>
  </si>
  <si>
    <t xml:space="preserve">23-1430</t>
  </si>
  <si>
    <t xml:space="preserve">столбик со спилом цветной с  шариком Ø 4</t>
  </si>
  <si>
    <t xml:space="preserve">23-1440</t>
  </si>
  <si>
    <t xml:space="preserve">столбик Ø 1,5</t>
  </si>
  <si>
    <t xml:space="preserve">24-115</t>
  </si>
  <si>
    <t xml:space="preserve">столбик Ø 2</t>
  </si>
  <si>
    <t xml:space="preserve">24-120</t>
  </si>
  <si>
    <t xml:space="preserve">столбик Ø 3</t>
  </si>
  <si>
    <t xml:space="preserve">24-130</t>
  </si>
  <si>
    <t xml:space="preserve">столбик с коронкой Ø 1,5</t>
  </si>
  <si>
    <t xml:space="preserve">24-215</t>
  </si>
  <si>
    <t xml:space="preserve">столбик с коронкой Ø 2</t>
  </si>
  <si>
    <t xml:space="preserve">24-220</t>
  </si>
  <si>
    <t xml:space="preserve">столбик с коронкой Ø 3</t>
  </si>
  <si>
    <t xml:space="preserve">24-230</t>
  </si>
  <si>
    <t xml:space="preserve">уралка с петлей Ø 1,5</t>
  </si>
  <si>
    <t xml:space="preserve">25-115</t>
  </si>
  <si>
    <t xml:space="preserve">уралка с петлей  Ø 2</t>
  </si>
  <si>
    <t xml:space="preserve">25-120</t>
  </si>
  <si>
    <t xml:space="preserve">уралка с петлей Ø 3</t>
  </si>
  <si>
    <t xml:space="preserve">25-130</t>
  </si>
  <si>
    <t xml:space="preserve">уралка с петлей Ø 4</t>
  </si>
  <si>
    <t xml:space="preserve">25-140</t>
  </si>
  <si>
    <t xml:space="preserve">уралка с петлей гальваника Ø 1,5</t>
  </si>
  <si>
    <t xml:space="preserve">25-215</t>
  </si>
  <si>
    <t xml:space="preserve">уралка с петлей гальваника Ø 2</t>
  </si>
  <si>
    <t xml:space="preserve">25-220</t>
  </si>
  <si>
    <t xml:space="preserve">уралка с петлей гальваника Ø 3</t>
  </si>
  <si>
    <t xml:space="preserve">25-230</t>
  </si>
  <si>
    <t xml:space="preserve">уралка с петлей гальваника Ø 4</t>
  </si>
  <si>
    <t xml:space="preserve">25-240</t>
  </si>
  <si>
    <t xml:space="preserve">уралка с отверстием Ø 1,5</t>
  </si>
  <si>
    <t xml:space="preserve">25-315</t>
  </si>
  <si>
    <t xml:space="preserve">уралка с отверстием Ø 2</t>
  </si>
  <si>
    <t xml:space="preserve">25-320</t>
  </si>
  <si>
    <t xml:space="preserve">уралка с отверстием Ø 3</t>
  </si>
  <si>
    <t xml:space="preserve">25-330</t>
  </si>
  <si>
    <t xml:space="preserve">уралка с отверстием Ø 4</t>
  </si>
  <si>
    <t xml:space="preserve">25-340</t>
  </si>
  <si>
    <t xml:space="preserve">уралка с отверстием, с коронкой  Ø 2</t>
  </si>
  <si>
    <t xml:space="preserve">25-420</t>
  </si>
  <si>
    <t xml:space="preserve">уралка с отверстием, с коронкой Ø 3</t>
  </si>
  <si>
    <t xml:space="preserve">25-430</t>
  </si>
  <si>
    <t xml:space="preserve">уралка с отверстием, с коронкой Ø 4</t>
  </si>
  <si>
    <t xml:space="preserve">25-440</t>
  </si>
  <si>
    <t xml:space="preserve">уралка с отверстием, с коронкой и кристаллом "Хамелеон" Ø 2</t>
  </si>
  <si>
    <t xml:space="preserve">25-520</t>
  </si>
  <si>
    <t xml:space="preserve">уралка с отверстием, с коронкой и кристаллом "Хамелеон" Ø 3</t>
  </si>
  <si>
    <t xml:space="preserve">25-530</t>
  </si>
  <si>
    <t xml:space="preserve">уралка с отверстием, с коронкой и кристаллом "Хамелеон" Ø 4</t>
  </si>
  <si>
    <t xml:space="preserve">25-540</t>
  </si>
  <si>
    <t xml:space="preserve">уралка с отверстием, с коронкой и цепочкой Ø 2</t>
  </si>
  <si>
    <t xml:space="preserve">25-620</t>
  </si>
  <si>
    <t xml:space="preserve">уралка с отверстием, с коронкой и цепочкой Ø 3</t>
  </si>
  <si>
    <t xml:space="preserve">25-630</t>
  </si>
  <si>
    <t xml:space="preserve">уралка с отверстием, с коронкой и цепочкой Ø 4</t>
  </si>
  <si>
    <t xml:space="preserve">25-640</t>
  </si>
  <si>
    <t xml:space="preserve">уралка обратная со спилом, с коронкой Ø 1,5</t>
  </si>
  <si>
    <t xml:space="preserve">26-115</t>
  </si>
  <si>
    <t xml:space="preserve">уралка обратная со спилом, с коронкой Ø 2</t>
  </si>
  <si>
    <t xml:space="preserve">26-120</t>
  </si>
  <si>
    <t xml:space="preserve">уралка обратная со спилом, с коронкой Ø 3</t>
  </si>
  <si>
    <t xml:space="preserve">26-130</t>
  </si>
  <si>
    <t xml:space="preserve">капля с петлей Ø 2</t>
  </si>
  <si>
    <t xml:space="preserve">27-120</t>
  </si>
  <si>
    <t xml:space="preserve">капля с петлей Ø 3</t>
  </si>
  <si>
    <t xml:space="preserve">27-130</t>
  </si>
  <si>
    <t xml:space="preserve">капля с петлей Ø 4</t>
  </si>
  <si>
    <t xml:space="preserve">27-140</t>
  </si>
  <si>
    <t xml:space="preserve">капля с петлей Ø 5</t>
  </si>
  <si>
    <t xml:space="preserve">27-150</t>
  </si>
  <si>
    <t xml:space="preserve">капля с петлей цветная Ø 3</t>
  </si>
  <si>
    <t xml:space="preserve">27-730</t>
  </si>
  <si>
    <t xml:space="preserve">капля с петлей цветная Ø 4</t>
  </si>
  <si>
    <t xml:space="preserve">27-740</t>
  </si>
  <si>
    <t xml:space="preserve">капля с петлей цветная Ø 5</t>
  </si>
  <si>
    <t xml:space="preserve">27-750</t>
  </si>
  <si>
    <t xml:space="preserve">капля с петлей, с коронкой Ø 2</t>
  </si>
  <si>
    <t xml:space="preserve">27-220</t>
  </si>
  <si>
    <t xml:space="preserve">капля с петлей, с коронкой Ø 3</t>
  </si>
  <si>
    <t xml:space="preserve">27-230</t>
  </si>
  <si>
    <t xml:space="preserve">капля с петлей, с коронкой Ø 4</t>
  </si>
  <si>
    <t xml:space="preserve">27-240</t>
  </si>
  <si>
    <t xml:space="preserve">капля с петлей, с коронкой Ø 5</t>
  </si>
  <si>
    <t xml:space="preserve">27-250</t>
  </si>
  <si>
    <t xml:space="preserve">капля с петлей гальваника Ø 3</t>
  </si>
  <si>
    <t xml:space="preserve">27-330</t>
  </si>
  <si>
    <t xml:space="preserve">капля с петлей гальваника Ø 4</t>
  </si>
  <si>
    <t xml:space="preserve">27-340</t>
  </si>
  <si>
    <t xml:space="preserve">капля с петлей гальваника Ø 5</t>
  </si>
  <si>
    <t xml:space="preserve">27-350</t>
  </si>
  <si>
    <t xml:space="preserve">капля с петлей фосфор Ø 3</t>
  </si>
  <si>
    <t xml:space="preserve">27-430</t>
  </si>
  <si>
    <t xml:space="preserve">капля с петлей фосфор Ø 4</t>
  </si>
  <si>
    <t xml:space="preserve">27-440</t>
  </si>
  <si>
    <t xml:space="preserve">капля с петлей фосфор Ø 5</t>
  </si>
  <si>
    <t xml:space="preserve">27-450</t>
  </si>
  <si>
    <t xml:space="preserve">капля с отверстием Ø 2</t>
  </si>
  <si>
    <t xml:space="preserve">27-520</t>
  </si>
  <si>
    <t xml:space="preserve">капля с отверстием Ø 3</t>
  </si>
  <si>
    <t xml:space="preserve">27-530</t>
  </si>
  <si>
    <t xml:space="preserve">капля с отверстием Ø 4</t>
  </si>
  <si>
    <t xml:space="preserve">27-540</t>
  </si>
  <si>
    <t xml:space="preserve">капля с отверстием Ø 5</t>
  </si>
  <si>
    <t xml:space="preserve">27-550</t>
  </si>
  <si>
    <t xml:space="preserve">капля с отверстием, с коронкой Ø 2</t>
  </si>
  <si>
    <t xml:space="preserve">27-620</t>
  </si>
  <si>
    <t xml:space="preserve">капля с отверстием, с коронкой Ø 3</t>
  </si>
  <si>
    <t xml:space="preserve">27-630</t>
  </si>
  <si>
    <t xml:space="preserve">капля с отверстием, с коронкой Ø 4</t>
  </si>
  <si>
    <t xml:space="preserve">27-640</t>
  </si>
  <si>
    <t xml:space="preserve">капля с отверстием, с коронкой Ø 5</t>
  </si>
  <si>
    <t xml:space="preserve">27-650</t>
  </si>
  <si>
    <t xml:space="preserve">овсинка с петлей Ø 2</t>
  </si>
  <si>
    <t xml:space="preserve">28-120</t>
  </si>
  <si>
    <t xml:space="preserve">овсинка с петлей Ø 3</t>
  </si>
  <si>
    <t xml:space="preserve">28-130</t>
  </si>
  <si>
    <t xml:space="preserve">Овсинка с петлей Ø 4</t>
  </si>
  <si>
    <t xml:space="preserve">28-140</t>
  </si>
  <si>
    <t xml:space="preserve">овсинка с петлей фосфор Ø 2</t>
  </si>
  <si>
    <t xml:space="preserve">28-220</t>
  </si>
  <si>
    <t xml:space="preserve">овсинка с петлей фосфор Ø 3</t>
  </si>
  <si>
    <t xml:space="preserve">28-230</t>
  </si>
  <si>
    <t xml:space="preserve">овсинка с петлей фосфор Ø 4</t>
  </si>
  <si>
    <t xml:space="preserve">28-240</t>
  </si>
  <si>
    <t xml:space="preserve">овсинка с коронкой Ø 2</t>
  </si>
  <si>
    <t xml:space="preserve">28-320</t>
  </si>
  <si>
    <t xml:space="preserve">овсинка с коронкой Ø 3</t>
  </si>
  <si>
    <t xml:space="preserve">28-330</t>
  </si>
  <si>
    <t xml:space="preserve">овсинка с коронкой Ø 4</t>
  </si>
  <si>
    <t xml:space="preserve">28-340</t>
  </si>
  <si>
    <t xml:space="preserve">овсинка с коронкой (белая) Ø 2</t>
  </si>
  <si>
    <t xml:space="preserve">28-420</t>
  </si>
  <si>
    <t xml:space="preserve">овсинка с коронкой (белая) Ø 3</t>
  </si>
  <si>
    <t xml:space="preserve">28-430</t>
  </si>
  <si>
    <t xml:space="preserve">овсинка с коронкой (белая) Ø 4</t>
  </si>
  <si>
    <t xml:space="preserve">28-440</t>
  </si>
  <si>
    <t xml:space="preserve">гвоздик с бусиной «кошачий глаз» Ø 1,5</t>
  </si>
  <si>
    <t xml:space="preserve">29-115</t>
  </si>
  <si>
    <t xml:space="preserve">гвоздик с бусиной «кошачий глаз» Ø 2</t>
  </si>
  <si>
    <t xml:space="preserve">29-120</t>
  </si>
  <si>
    <t xml:space="preserve">гвоздик с бусиной «кошачий глаз» Ø 3</t>
  </si>
  <si>
    <t xml:space="preserve">29-130</t>
  </si>
  <si>
    <t xml:space="preserve">таблетка с коронкой Ø 3</t>
  </si>
  <si>
    <t xml:space="preserve">30-130</t>
  </si>
  <si>
    <t xml:space="preserve">таблетка с коронкой Ø 4</t>
  </si>
  <si>
    <t xml:space="preserve">30-140</t>
  </si>
  <si>
    <t xml:space="preserve">таблетка с коронкой Ø 5</t>
  </si>
  <si>
    <t xml:space="preserve">30-150</t>
  </si>
  <si>
    <t xml:space="preserve">таблетка со стразом Сваровски Ø 3</t>
  </si>
  <si>
    <t xml:space="preserve">30-230</t>
  </si>
  <si>
    <t xml:space="preserve">таблетка со стразом Сваровски Ø 4</t>
  </si>
  <si>
    <t xml:space="preserve">30-240</t>
  </si>
  <si>
    <t xml:space="preserve">таблетка со стразом Сваровски Ø 5</t>
  </si>
  <si>
    <t xml:space="preserve">30-250</t>
  </si>
  <si>
    <r>
      <rPr>
        <sz val="8"/>
        <rFont val="Times New Roman"/>
        <family val="1"/>
        <charset val="1"/>
      </rPr>
      <t xml:space="preserve">Дробь с петлей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1"/>
      </rPr>
      <t xml:space="preserve"> 3</t>
    </r>
  </si>
  <si>
    <t xml:space="preserve">31-130</t>
  </si>
  <si>
    <r>
      <rPr>
        <sz val="8"/>
        <rFont val="Times New Roman"/>
        <family val="1"/>
        <charset val="1"/>
      </rPr>
      <t xml:space="preserve">Дробь с петлей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1"/>
      </rPr>
      <t xml:space="preserve"> 4</t>
    </r>
  </si>
  <si>
    <t xml:space="preserve">31-140</t>
  </si>
  <si>
    <r>
      <rPr>
        <sz val="8"/>
        <rFont val="Times New Roman"/>
        <family val="1"/>
        <charset val="1"/>
      </rPr>
      <t xml:space="preserve">Дробь с петлей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1"/>
      </rPr>
      <t xml:space="preserve"> 5</t>
    </r>
  </si>
  <si>
    <t xml:space="preserve">31-150</t>
  </si>
  <si>
    <r>
      <rPr>
        <sz val="8"/>
        <rFont val="Times New Roman"/>
        <family val="1"/>
        <charset val="1"/>
      </rPr>
      <t xml:space="preserve">Дробь с петлей цветная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1"/>
      </rPr>
      <t xml:space="preserve"> 3</t>
    </r>
  </si>
  <si>
    <t xml:space="preserve">31-530</t>
  </si>
  <si>
    <r>
      <rPr>
        <sz val="8"/>
        <rFont val="Times New Roman"/>
        <family val="1"/>
        <charset val="1"/>
      </rPr>
      <t xml:space="preserve">Дробь с петлей цветная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1"/>
      </rPr>
      <t xml:space="preserve"> 4</t>
    </r>
  </si>
  <si>
    <t xml:space="preserve">31-540</t>
  </si>
  <si>
    <r>
      <rPr>
        <sz val="8"/>
        <rFont val="Times New Roman"/>
        <family val="1"/>
        <charset val="1"/>
      </rPr>
      <t xml:space="preserve">Дробь с петлей цветная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1"/>
      </rPr>
      <t xml:space="preserve"> 5</t>
    </r>
  </si>
  <si>
    <t xml:space="preserve">31-550</t>
  </si>
  <si>
    <r>
      <rPr>
        <sz val="8"/>
        <color rgb="FF000000"/>
        <rFont val="Times New Roman"/>
        <family val="1"/>
        <charset val="204"/>
      </rPr>
      <t xml:space="preserve">Дробь с петлей гальваника </t>
    </r>
    <r>
      <rPr>
        <sz val="8"/>
        <color rgb="FF000000"/>
        <rFont val="Calibri"/>
        <family val="2"/>
        <charset val="204"/>
      </rPr>
      <t xml:space="preserve">Ø</t>
    </r>
    <r>
      <rPr>
        <sz val="8"/>
        <color rgb="FF000000"/>
        <rFont val="Times New Roman"/>
        <family val="1"/>
        <charset val="204"/>
      </rPr>
      <t xml:space="preserve"> 3</t>
    </r>
  </si>
  <si>
    <t xml:space="preserve">31-230</t>
  </si>
  <si>
    <r>
      <rPr>
        <sz val="8"/>
        <color rgb="FF000000"/>
        <rFont val="Times New Roman"/>
        <family val="1"/>
        <charset val="204"/>
      </rPr>
      <t xml:space="preserve">Дробь с петлей гальваника </t>
    </r>
    <r>
      <rPr>
        <sz val="8"/>
        <color rgb="FF000000"/>
        <rFont val="Calibri"/>
        <family val="2"/>
        <charset val="204"/>
      </rPr>
      <t xml:space="preserve">Ø</t>
    </r>
    <r>
      <rPr>
        <sz val="8"/>
        <color rgb="FF000000"/>
        <rFont val="Times New Roman"/>
        <family val="1"/>
        <charset val="204"/>
      </rPr>
      <t xml:space="preserve"> 4</t>
    </r>
  </si>
  <si>
    <t xml:space="preserve">31-240</t>
  </si>
  <si>
    <r>
      <rPr>
        <sz val="8"/>
        <color rgb="FF000000"/>
        <rFont val="Times New Roman"/>
        <family val="1"/>
        <charset val="204"/>
      </rPr>
      <t xml:space="preserve">Дробь с петлей гальваника </t>
    </r>
    <r>
      <rPr>
        <sz val="8"/>
        <color rgb="FF000000"/>
        <rFont val="Calibri"/>
        <family val="2"/>
        <charset val="204"/>
      </rPr>
      <t xml:space="preserve">Ø</t>
    </r>
    <r>
      <rPr>
        <sz val="8"/>
        <color rgb="FF000000"/>
        <rFont val="Times New Roman"/>
        <family val="1"/>
        <charset val="204"/>
      </rPr>
      <t xml:space="preserve"> 5</t>
    </r>
  </si>
  <si>
    <t xml:space="preserve">31-250</t>
  </si>
  <si>
    <r>
      <rPr>
        <sz val="8"/>
        <rFont val="Times New Roman"/>
        <family val="1"/>
        <charset val="204"/>
      </rPr>
      <t xml:space="preserve">Дробь с петлей фосфор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204"/>
      </rPr>
      <t xml:space="preserve"> 3</t>
    </r>
  </si>
  <si>
    <t xml:space="preserve">31-330</t>
  </si>
  <si>
    <r>
      <rPr>
        <sz val="8"/>
        <rFont val="Times New Roman"/>
        <family val="1"/>
        <charset val="204"/>
      </rPr>
      <t xml:space="preserve">Дробь с петлей фосфор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204"/>
      </rPr>
      <t xml:space="preserve"> 4</t>
    </r>
  </si>
  <si>
    <t xml:space="preserve">31-340</t>
  </si>
  <si>
    <r>
      <rPr>
        <sz val="8"/>
        <rFont val="Times New Roman"/>
        <family val="1"/>
        <charset val="204"/>
      </rPr>
      <t xml:space="preserve">Дробь с петлей фосфор </t>
    </r>
    <r>
      <rPr>
        <sz val="8"/>
        <rFont val="Calibri"/>
        <family val="2"/>
        <charset val="204"/>
      </rPr>
      <t xml:space="preserve">Ø</t>
    </r>
    <r>
      <rPr>
        <sz val="8"/>
        <rFont val="Times New Roman"/>
        <family val="1"/>
        <charset val="204"/>
      </rPr>
      <t xml:space="preserve"> 5</t>
    </r>
  </si>
  <si>
    <t xml:space="preserve">31-350</t>
  </si>
  <si>
    <t xml:space="preserve">Дробь с коронкой Ø 3</t>
  </si>
  <si>
    <t xml:space="preserve">31-430</t>
  </si>
  <si>
    <t xml:space="preserve">Дробь с коронкой Ø 4</t>
  </si>
  <si>
    <t xml:space="preserve">31-440</t>
  </si>
  <si>
    <t xml:space="preserve">Дробь с коронкой Ø 5</t>
  </si>
  <si>
    <t xml:space="preserve">31-450</t>
  </si>
  <si>
    <t xml:space="preserve">нимфа с коронкой Ø 3</t>
  </si>
  <si>
    <t xml:space="preserve">32-130</t>
  </si>
  <si>
    <t xml:space="preserve">нимфа с коронкой Ø 4</t>
  </si>
  <si>
    <t xml:space="preserve">32-140</t>
  </si>
  <si>
    <t xml:space="preserve">нимфа с коронкой Ø 5</t>
  </si>
  <si>
    <t xml:space="preserve">32-150</t>
  </si>
  <si>
    <t xml:space="preserve">Хрень Ø3</t>
  </si>
  <si>
    <t xml:space="preserve"> </t>
  </si>
  <si>
    <t xml:space="preserve">33-130</t>
  </si>
  <si>
    <t xml:space="preserve">Хрень Ø4</t>
  </si>
  <si>
    <t xml:space="preserve">33-140</t>
  </si>
  <si>
    <t xml:space="preserve">Хрень Ø5</t>
  </si>
  <si>
    <t xml:space="preserve">33-150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</si>
</sst>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@"/>
    <numFmt numFmtId="166" formatCode="0"/>
    <numFmt numFmtId="167" formatCode="#,##0.00\ [$руб.-419];[RED]\-#,##0.00\ [$руб.-419]"/>
    <numFmt numFmtId="168" formatCode="#,##0.00&quot;р.&quot;;[RED]\-#,##0.00&quot;р.&quot;"/>
    <numFmt numFmtId="169" formatCode="#,##0.00"/>
    <numFmt numFmtId="170" formatCode="0.00"/>
    <numFmt numFmtId="171" formatCode="0.0"/>
    <numFmt numFmtId="172" formatCode="#,##0"/>
  </numFmts>
  <fonts count="23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b val="true"/>
      <sz val="12"/>
      <color rgb="FFFFCC99"/>
      <name val="Baskerville Old Face"/>
      <family val="1"/>
      <charset val="1"/>
    </font>
    <font>
      <b val="true"/>
      <sz val="18"/>
      <color rgb="FFFFCC99"/>
      <name val="Baskerville Old Face"/>
      <family val="1"/>
      <charset val="1"/>
    </font>
    <font>
      <b val="true"/>
      <sz val="18"/>
      <color rgb="FFFFCC99"/>
      <name val="Times New Roman"/>
      <family val="1"/>
      <charset val="204"/>
    </font>
    <font>
      <b val="true"/>
      <sz val="12"/>
      <color rgb="FFFFCC99"/>
      <name val="Times New Roman"/>
      <family val="1"/>
      <charset val="204"/>
    </font>
    <font>
      <b val="true"/>
      <sz val="10"/>
      <color rgb="FFFFCC99"/>
      <name val="Times New Roman"/>
      <family val="1"/>
      <charset val="204"/>
    </font>
    <font>
      <b val="true"/>
      <sz val="10"/>
      <color rgb="FF0000FF"/>
      <name val="Times New Roman"/>
      <family val="1"/>
      <charset val="204"/>
    </font>
    <font>
      <b val="true"/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 val="true"/>
      <sz val="14"/>
      <name val="Times New Roman"/>
      <family val="1"/>
      <charset val="204"/>
    </font>
    <font>
      <b val="true"/>
      <sz val="10"/>
      <name val="Times New Roman"/>
      <family val="1"/>
      <charset val="204"/>
    </font>
    <font>
      <b val="true"/>
      <sz val="9"/>
      <name val="Times New Roman"/>
      <family val="1"/>
      <charset val="204"/>
    </font>
    <font>
      <b val="true"/>
      <sz val="10"/>
      <color rgb="FFFF0000"/>
      <name val="Times New Roman"/>
      <family val="1"/>
      <charset val="204"/>
    </font>
    <font>
      <b val="true"/>
      <sz val="8"/>
      <name val="Times New Roman"/>
      <family val="1"/>
      <charset val="204"/>
    </font>
    <font>
      <sz val="8"/>
      <name val="Times New Roman"/>
      <family val="1"/>
      <charset val="1"/>
    </font>
    <font>
      <sz val="8"/>
      <name val="Times New Roman"/>
      <family val="1"/>
      <charset val="204"/>
    </font>
    <font>
      <sz val="8"/>
      <name val="Calibri"/>
      <family val="2"/>
      <charset val="204"/>
    </font>
    <font>
      <b val="true"/>
      <sz val="7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0C0C0"/>
        <bgColor rgb="FFCCCCCC"/>
      </patternFill>
    </fill>
    <fill>
      <patternFill patternType="solid">
        <fgColor rgb="FFFFFFFF"/>
        <bgColor rgb="FFE7E6E6"/>
      </patternFill>
    </fill>
    <fill>
      <patternFill patternType="solid">
        <fgColor rgb="FFFFFF66"/>
        <bgColor rgb="FFFFFF6D"/>
      </patternFill>
    </fill>
    <fill>
      <patternFill patternType="solid">
        <fgColor rgb="FFE7E6E6"/>
        <bgColor rgb="FFDDDDDD"/>
      </patternFill>
    </fill>
    <fill>
      <patternFill patternType="solid">
        <fgColor rgb="FFFD9F95"/>
        <bgColor rgb="FFFF8080"/>
      </patternFill>
    </fill>
    <fill>
      <patternFill patternType="solid">
        <fgColor rgb="FFD0CECE"/>
        <bgColor rgb="FFCCCCCC"/>
      </patternFill>
    </fill>
    <fill>
      <patternFill patternType="solid">
        <fgColor rgb="FFCCCCCC"/>
        <bgColor rgb="FFD0CECE"/>
      </patternFill>
    </fill>
    <fill>
      <patternFill patternType="solid">
        <fgColor rgb="FFFFFF6D"/>
        <bgColor rgb="FFFFFF66"/>
      </patternFill>
    </fill>
    <fill>
      <patternFill patternType="solid">
        <fgColor rgb="FFDDDDDD"/>
        <bgColor rgb="FFE7E6E6"/>
      </patternFill>
    </fill>
  </fills>
  <borders count="2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 style="medium"/>
      <right style="medium"/>
      <top style="hair"/>
      <bottom style="hair"/>
      <diagonal/>
    </border>
    <border diagonalUp="false" diagonalDown="false">
      <left style="medium"/>
      <right style="medium"/>
      <top style="hair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9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8" fillId="2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4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1" fillId="5" borderId="4" xfId="0" applyFont="true" applyBorder="true" applyAlignment="true" applyProtection="false">
      <alignment horizontal="left" vertical="bottom" textRotation="0" wrapText="true" indent="1" shrinkToFit="false"/>
      <protection locked="true" hidden="false"/>
    </xf>
    <xf numFmtId="165" fontId="11" fillId="5" borderId="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1" fillId="5" borderId="6" xfId="0" applyFont="true" applyBorder="true" applyAlignment="true" applyProtection="false">
      <alignment horizontal="left" vertical="bottom" textRotation="0" wrapText="true" indent="1" shrinkToFit="false"/>
      <protection locked="true" hidden="false"/>
    </xf>
    <xf numFmtId="165" fontId="11" fillId="5" borderId="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11" fillId="5" borderId="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1" fillId="5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1" fillId="5" borderId="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1" fillId="5" borderId="9" xfId="0" applyFont="true" applyBorder="true" applyAlignment="true" applyProtection="false">
      <alignment horizontal="left" vertical="bottom" textRotation="0" wrapText="true" indent="1" shrinkToFit="false"/>
      <protection locked="true" hidden="false"/>
    </xf>
    <xf numFmtId="165" fontId="11" fillId="5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2" fillId="6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3" fillId="7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6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3" fillId="7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4" borderId="1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13" fillId="7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3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3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6" fillId="3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6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6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4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8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8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8" fillId="5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8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8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8" fillId="5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8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8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8" fillId="5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2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8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8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8" fillId="5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8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8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8" fillId="5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6" fillId="9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8" fillId="1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11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20" fillId="5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11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1" borderId="1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2" fontId="20" fillId="5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11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11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1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4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11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20" fillId="5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11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8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8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8" fillId="5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8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8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8" fillId="5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0" borderId="2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8" fillId="0" borderId="2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8" fillId="0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1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66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7E6E6"/>
      <rgbColor rgb="FFCCFFFF"/>
      <rgbColor rgb="FF660066"/>
      <rgbColor rgb="FFFF8080"/>
      <rgbColor rgb="FF0066CC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DDD"/>
      <rgbColor rgb="FFFFFF6D"/>
      <rgbColor rgb="FFCCCCCC"/>
      <rgbColor rgb="FFFD9F95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765.png"/><Relationship Id="rId2" Type="http://schemas.openxmlformats.org/officeDocument/2006/relationships/image" Target="../media/image1766.jpeg"/><Relationship Id="rId3" Type="http://schemas.openxmlformats.org/officeDocument/2006/relationships/image" Target="../media/image1767.jpeg"/><Relationship Id="rId4" Type="http://schemas.openxmlformats.org/officeDocument/2006/relationships/image" Target="../media/image1768.jpeg"/><Relationship Id="rId5" Type="http://schemas.openxmlformats.org/officeDocument/2006/relationships/image" Target="../media/image1769.jpeg"/><Relationship Id="rId6" Type="http://schemas.openxmlformats.org/officeDocument/2006/relationships/image" Target="../media/image1770.jpeg"/><Relationship Id="rId7" Type="http://schemas.openxmlformats.org/officeDocument/2006/relationships/image" Target="../media/image1771.jpeg"/><Relationship Id="rId8" Type="http://schemas.openxmlformats.org/officeDocument/2006/relationships/image" Target="../media/image1772.jpeg"/><Relationship Id="rId9" Type="http://schemas.openxmlformats.org/officeDocument/2006/relationships/image" Target="../media/image1773.jpeg"/><Relationship Id="rId10" Type="http://schemas.openxmlformats.org/officeDocument/2006/relationships/image" Target="../media/image1774.jpeg"/><Relationship Id="rId11" Type="http://schemas.openxmlformats.org/officeDocument/2006/relationships/image" Target="../media/image1775.jpeg"/><Relationship Id="rId12" Type="http://schemas.openxmlformats.org/officeDocument/2006/relationships/image" Target="../media/image1776.jpeg"/><Relationship Id="rId13" Type="http://schemas.openxmlformats.org/officeDocument/2006/relationships/image" Target="../media/image1777.jpeg"/><Relationship Id="rId14" Type="http://schemas.openxmlformats.org/officeDocument/2006/relationships/image" Target="../media/image1778.jpeg"/><Relationship Id="rId15" Type="http://schemas.openxmlformats.org/officeDocument/2006/relationships/image" Target="../media/image1779.jpeg"/><Relationship Id="rId16" Type="http://schemas.openxmlformats.org/officeDocument/2006/relationships/image" Target="../media/image1780.jpeg"/><Relationship Id="rId17" Type="http://schemas.openxmlformats.org/officeDocument/2006/relationships/image" Target="../media/image1781.jpeg"/><Relationship Id="rId18" Type="http://schemas.openxmlformats.org/officeDocument/2006/relationships/image" Target="../media/image1782.jpeg"/><Relationship Id="rId19" Type="http://schemas.openxmlformats.org/officeDocument/2006/relationships/image" Target="../media/image1783.jpeg"/><Relationship Id="rId20" Type="http://schemas.openxmlformats.org/officeDocument/2006/relationships/image" Target="../media/image1784.jpeg"/><Relationship Id="rId21" Type="http://schemas.openxmlformats.org/officeDocument/2006/relationships/image" Target="../media/image1785.jpeg"/><Relationship Id="rId22" Type="http://schemas.openxmlformats.org/officeDocument/2006/relationships/image" Target="../media/image1786.jpeg"/><Relationship Id="rId23" Type="http://schemas.openxmlformats.org/officeDocument/2006/relationships/image" Target="../media/image1787.jpeg"/><Relationship Id="rId24" Type="http://schemas.openxmlformats.org/officeDocument/2006/relationships/image" Target="../media/image1788.jpeg"/><Relationship Id="rId25" Type="http://schemas.openxmlformats.org/officeDocument/2006/relationships/image" Target="../media/image1789.jpeg"/><Relationship Id="rId26" Type="http://schemas.openxmlformats.org/officeDocument/2006/relationships/image" Target="../media/image1790.jpeg"/><Relationship Id="rId27" Type="http://schemas.openxmlformats.org/officeDocument/2006/relationships/image" Target="../media/image1791.jpeg"/><Relationship Id="rId28" Type="http://schemas.openxmlformats.org/officeDocument/2006/relationships/image" Target="../media/image1792.jpeg"/><Relationship Id="rId29" Type="http://schemas.openxmlformats.org/officeDocument/2006/relationships/image" Target="../media/image1793.jpeg"/><Relationship Id="rId30" Type="http://schemas.openxmlformats.org/officeDocument/2006/relationships/image" Target="../media/image1794.jpeg"/><Relationship Id="rId31" Type="http://schemas.openxmlformats.org/officeDocument/2006/relationships/image" Target="../media/image1795.jpeg"/><Relationship Id="rId32" Type="http://schemas.openxmlformats.org/officeDocument/2006/relationships/image" Target="../media/image1796.jpeg"/><Relationship Id="rId33" Type="http://schemas.openxmlformats.org/officeDocument/2006/relationships/image" Target="../media/image1797.jpeg"/><Relationship Id="rId34" Type="http://schemas.openxmlformats.org/officeDocument/2006/relationships/image" Target="../media/image1798.jpeg"/><Relationship Id="rId35" Type="http://schemas.openxmlformats.org/officeDocument/2006/relationships/image" Target="../media/image1799.jpeg"/><Relationship Id="rId36" Type="http://schemas.openxmlformats.org/officeDocument/2006/relationships/image" Target="../media/image1800.jpeg"/><Relationship Id="rId37" Type="http://schemas.openxmlformats.org/officeDocument/2006/relationships/image" Target="../media/image1801.jpeg"/><Relationship Id="rId38" Type="http://schemas.openxmlformats.org/officeDocument/2006/relationships/image" Target="../media/image1802.jpeg"/><Relationship Id="rId39" Type="http://schemas.openxmlformats.org/officeDocument/2006/relationships/image" Target="../media/image1803.jpeg"/><Relationship Id="rId40" Type="http://schemas.openxmlformats.org/officeDocument/2006/relationships/image" Target="../media/image1804.jpeg"/><Relationship Id="rId41" Type="http://schemas.openxmlformats.org/officeDocument/2006/relationships/image" Target="../media/image1805.jpeg"/><Relationship Id="rId42" Type="http://schemas.openxmlformats.org/officeDocument/2006/relationships/image" Target="../media/image1806.jpeg"/><Relationship Id="rId43" Type="http://schemas.openxmlformats.org/officeDocument/2006/relationships/image" Target="../media/image1807.jpeg"/><Relationship Id="rId44" Type="http://schemas.openxmlformats.org/officeDocument/2006/relationships/image" Target="../media/image1808.jpeg"/><Relationship Id="rId45" Type="http://schemas.openxmlformats.org/officeDocument/2006/relationships/image" Target="../media/image1809.jpeg"/><Relationship Id="rId46" Type="http://schemas.openxmlformats.org/officeDocument/2006/relationships/image" Target="../media/image1810.jpeg"/><Relationship Id="rId47" Type="http://schemas.openxmlformats.org/officeDocument/2006/relationships/image" Target="../media/image1811.jpeg"/><Relationship Id="rId48" Type="http://schemas.openxmlformats.org/officeDocument/2006/relationships/image" Target="../media/image1812.jpeg"/><Relationship Id="rId49" Type="http://schemas.openxmlformats.org/officeDocument/2006/relationships/image" Target="../media/image1813.jpeg"/><Relationship Id="rId50" Type="http://schemas.openxmlformats.org/officeDocument/2006/relationships/image" Target="../media/image1814.jpeg"/><Relationship Id="rId51" Type="http://schemas.openxmlformats.org/officeDocument/2006/relationships/image" Target="../media/image1815.jpeg"/><Relationship Id="rId52" Type="http://schemas.openxmlformats.org/officeDocument/2006/relationships/image" Target="../media/image1816.jpeg"/><Relationship Id="rId53" Type="http://schemas.openxmlformats.org/officeDocument/2006/relationships/image" Target="../media/image1817.jpeg"/><Relationship Id="rId54" Type="http://schemas.openxmlformats.org/officeDocument/2006/relationships/image" Target="../media/image1818.jpeg"/><Relationship Id="rId55" Type="http://schemas.openxmlformats.org/officeDocument/2006/relationships/image" Target="../media/image1819.jpeg"/><Relationship Id="rId56" Type="http://schemas.openxmlformats.org/officeDocument/2006/relationships/image" Target="../media/image1820.jpeg"/><Relationship Id="rId57" Type="http://schemas.openxmlformats.org/officeDocument/2006/relationships/image" Target="../media/image1821.jpeg"/><Relationship Id="rId58" Type="http://schemas.openxmlformats.org/officeDocument/2006/relationships/image" Target="../media/image1822.jpeg"/><Relationship Id="rId59" Type="http://schemas.openxmlformats.org/officeDocument/2006/relationships/image" Target="../media/image1823.jpeg"/><Relationship Id="rId60" Type="http://schemas.openxmlformats.org/officeDocument/2006/relationships/image" Target="../media/image1824.jpeg"/><Relationship Id="rId61" Type="http://schemas.openxmlformats.org/officeDocument/2006/relationships/image" Target="../media/image1825.jpeg"/><Relationship Id="rId62" Type="http://schemas.openxmlformats.org/officeDocument/2006/relationships/image" Target="../media/image1826.png"/><Relationship Id="rId63" Type="http://schemas.openxmlformats.org/officeDocument/2006/relationships/image" Target="../media/image1827.png"/><Relationship Id="rId64" Type="http://schemas.openxmlformats.org/officeDocument/2006/relationships/image" Target="../media/image1828.png"/><Relationship Id="rId65" Type="http://schemas.openxmlformats.org/officeDocument/2006/relationships/image" Target="../media/image1829.png"/><Relationship Id="rId66" Type="http://schemas.openxmlformats.org/officeDocument/2006/relationships/image" Target="../media/image1830.png"/><Relationship Id="rId67" Type="http://schemas.openxmlformats.org/officeDocument/2006/relationships/image" Target="../media/image1831.png"/><Relationship Id="rId68" Type="http://schemas.openxmlformats.org/officeDocument/2006/relationships/image" Target="../media/image1832.png"/><Relationship Id="rId69" Type="http://schemas.openxmlformats.org/officeDocument/2006/relationships/image" Target="../media/image1833.png"/><Relationship Id="rId70" Type="http://schemas.openxmlformats.org/officeDocument/2006/relationships/image" Target="../media/image1834.png"/><Relationship Id="rId71" Type="http://schemas.openxmlformats.org/officeDocument/2006/relationships/image" Target="../media/image1835.png"/><Relationship Id="rId72" Type="http://schemas.openxmlformats.org/officeDocument/2006/relationships/image" Target="../media/image183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198000</xdr:colOff>
      <xdr:row>0</xdr:row>
      <xdr:rowOff>91440</xdr:rowOff>
    </xdr:from>
    <xdr:to>
      <xdr:col>0</xdr:col>
      <xdr:colOff>690840</xdr:colOff>
      <xdr:row>1</xdr:row>
      <xdr:rowOff>177120</xdr:rowOff>
    </xdr:to>
    <xdr:pic>
      <xdr:nvPicPr>
        <xdr:cNvPr id="0" name="Рисунок 1" descr=""/>
        <xdr:cNvPicPr/>
      </xdr:nvPicPr>
      <xdr:blipFill>
        <a:blip r:embed="rId1"/>
        <a:stretch/>
      </xdr:blipFill>
      <xdr:spPr>
        <a:xfrm>
          <a:off x="198000" y="91440"/>
          <a:ext cx="492840" cy="39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69840</xdr:colOff>
      <xdr:row>285</xdr:row>
      <xdr:rowOff>31320</xdr:rowOff>
    </xdr:from>
    <xdr:to>
      <xdr:col>0</xdr:col>
      <xdr:colOff>735840</xdr:colOff>
      <xdr:row>287</xdr:row>
      <xdr:rowOff>220680</xdr:rowOff>
    </xdr:to>
    <xdr:pic>
      <xdr:nvPicPr>
        <xdr:cNvPr id="1" name="Рисунок 115" descr=""/>
        <xdr:cNvPicPr/>
      </xdr:nvPicPr>
      <xdr:blipFill>
        <a:blip r:embed="rId2"/>
        <a:stretch/>
      </xdr:blipFill>
      <xdr:spPr>
        <a:xfrm>
          <a:off x="69840" y="65557440"/>
          <a:ext cx="666000" cy="6314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54360</xdr:colOff>
      <xdr:row>22</xdr:row>
      <xdr:rowOff>47880</xdr:rowOff>
    </xdr:from>
    <xdr:to>
      <xdr:col>0</xdr:col>
      <xdr:colOff>782640</xdr:colOff>
      <xdr:row>25</xdr:row>
      <xdr:rowOff>128880</xdr:rowOff>
    </xdr:to>
    <xdr:pic>
      <xdr:nvPicPr>
        <xdr:cNvPr id="2" name="Рисунок 82" descr=""/>
        <xdr:cNvPicPr/>
      </xdr:nvPicPr>
      <xdr:blipFill>
        <a:blip r:embed="rId3"/>
        <a:stretch/>
      </xdr:blipFill>
      <xdr:spPr>
        <a:xfrm>
          <a:off x="54360" y="5114880"/>
          <a:ext cx="728280" cy="68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46800</xdr:colOff>
      <xdr:row>26</xdr:row>
      <xdr:rowOff>70920</xdr:rowOff>
    </xdr:from>
    <xdr:to>
      <xdr:col>0</xdr:col>
      <xdr:colOff>772200</xdr:colOff>
      <xdr:row>28</xdr:row>
      <xdr:rowOff>153720</xdr:rowOff>
    </xdr:to>
    <xdr:pic>
      <xdr:nvPicPr>
        <xdr:cNvPr id="3" name="Рисунок 83" descr=""/>
        <xdr:cNvPicPr/>
      </xdr:nvPicPr>
      <xdr:blipFill>
        <a:blip r:embed="rId4"/>
        <a:stretch/>
      </xdr:blipFill>
      <xdr:spPr>
        <a:xfrm>
          <a:off x="46800" y="5960880"/>
          <a:ext cx="725400" cy="59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126720</xdr:colOff>
      <xdr:row>69</xdr:row>
      <xdr:rowOff>30960</xdr:rowOff>
    </xdr:from>
    <xdr:to>
      <xdr:col>0</xdr:col>
      <xdr:colOff>730800</xdr:colOff>
      <xdr:row>71</xdr:row>
      <xdr:rowOff>223920</xdr:rowOff>
    </xdr:to>
    <xdr:pic>
      <xdr:nvPicPr>
        <xdr:cNvPr id="4" name="Рисунок 102" descr=""/>
        <xdr:cNvPicPr/>
      </xdr:nvPicPr>
      <xdr:blipFill>
        <a:blip r:embed="rId5"/>
        <a:stretch/>
      </xdr:blipFill>
      <xdr:spPr>
        <a:xfrm flipH="1">
          <a:off x="126720" y="15876720"/>
          <a:ext cx="604080" cy="699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80280</xdr:colOff>
      <xdr:row>77</xdr:row>
      <xdr:rowOff>41760</xdr:rowOff>
    </xdr:from>
    <xdr:to>
      <xdr:col>0</xdr:col>
      <xdr:colOff>785160</xdr:colOff>
      <xdr:row>79</xdr:row>
      <xdr:rowOff>169200</xdr:rowOff>
    </xdr:to>
    <xdr:pic>
      <xdr:nvPicPr>
        <xdr:cNvPr id="5" name="Рисунок 104" descr=""/>
        <xdr:cNvPicPr/>
      </xdr:nvPicPr>
      <xdr:blipFill>
        <a:blip r:embed="rId6"/>
        <a:stretch/>
      </xdr:blipFill>
      <xdr:spPr>
        <a:xfrm flipH="1">
          <a:off x="80280" y="17851320"/>
          <a:ext cx="704880" cy="56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113</xdr:row>
      <xdr:rowOff>38160</xdr:rowOff>
    </xdr:from>
    <xdr:to>
      <xdr:col>0</xdr:col>
      <xdr:colOff>770400</xdr:colOff>
      <xdr:row>116</xdr:row>
      <xdr:rowOff>133560</xdr:rowOff>
    </xdr:to>
    <xdr:pic>
      <xdr:nvPicPr>
        <xdr:cNvPr id="6" name="Рисунок 115" descr=""/>
        <xdr:cNvPicPr/>
      </xdr:nvPicPr>
      <xdr:blipFill>
        <a:blip r:embed="rId7"/>
        <a:stretch/>
      </xdr:blipFill>
      <xdr:spPr>
        <a:xfrm>
          <a:off x="119160" y="27142200"/>
          <a:ext cx="651240" cy="62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71280</xdr:colOff>
      <xdr:row>125</xdr:row>
      <xdr:rowOff>24840</xdr:rowOff>
    </xdr:from>
    <xdr:to>
      <xdr:col>0</xdr:col>
      <xdr:colOff>747720</xdr:colOff>
      <xdr:row>128</xdr:row>
      <xdr:rowOff>173880</xdr:rowOff>
    </xdr:to>
    <xdr:pic>
      <xdr:nvPicPr>
        <xdr:cNvPr id="7" name="Рисунок 118" descr=""/>
        <xdr:cNvPicPr/>
      </xdr:nvPicPr>
      <xdr:blipFill>
        <a:blip r:embed="rId8"/>
        <a:stretch/>
      </xdr:blipFill>
      <xdr:spPr>
        <a:xfrm>
          <a:off x="71280" y="29232000"/>
          <a:ext cx="676440" cy="67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105480</xdr:colOff>
      <xdr:row>130</xdr:row>
      <xdr:rowOff>71280</xdr:rowOff>
    </xdr:from>
    <xdr:to>
      <xdr:col>0</xdr:col>
      <xdr:colOff>771120</xdr:colOff>
      <xdr:row>133</xdr:row>
      <xdr:rowOff>101520</xdr:rowOff>
    </xdr:to>
    <xdr:pic>
      <xdr:nvPicPr>
        <xdr:cNvPr id="8" name="Рисунок 119" descr=""/>
        <xdr:cNvPicPr/>
      </xdr:nvPicPr>
      <xdr:blipFill>
        <a:blip r:embed="rId9"/>
        <a:stretch/>
      </xdr:blipFill>
      <xdr:spPr>
        <a:xfrm flipH="1">
          <a:off x="105480" y="30155040"/>
          <a:ext cx="665640" cy="555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108720</xdr:colOff>
      <xdr:row>134</xdr:row>
      <xdr:rowOff>46800</xdr:rowOff>
    </xdr:from>
    <xdr:to>
      <xdr:col>0</xdr:col>
      <xdr:colOff>751680</xdr:colOff>
      <xdr:row>137</xdr:row>
      <xdr:rowOff>232920</xdr:rowOff>
    </xdr:to>
    <xdr:pic>
      <xdr:nvPicPr>
        <xdr:cNvPr id="9" name="Рисунок 120" descr=""/>
        <xdr:cNvPicPr/>
      </xdr:nvPicPr>
      <xdr:blipFill>
        <a:blip r:embed="rId10"/>
        <a:stretch/>
      </xdr:blipFill>
      <xdr:spPr>
        <a:xfrm>
          <a:off x="108720" y="30831480"/>
          <a:ext cx="642960" cy="986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85680</xdr:colOff>
      <xdr:row>138</xdr:row>
      <xdr:rowOff>141840</xdr:rowOff>
    </xdr:from>
    <xdr:to>
      <xdr:col>0</xdr:col>
      <xdr:colOff>772560</xdr:colOff>
      <xdr:row>141</xdr:row>
      <xdr:rowOff>102960</xdr:rowOff>
    </xdr:to>
    <xdr:pic>
      <xdr:nvPicPr>
        <xdr:cNvPr id="10" name="Рисунок 121" descr=""/>
        <xdr:cNvPicPr/>
      </xdr:nvPicPr>
      <xdr:blipFill>
        <a:blip r:embed="rId11"/>
        <a:stretch/>
      </xdr:blipFill>
      <xdr:spPr>
        <a:xfrm>
          <a:off x="85680" y="31993200"/>
          <a:ext cx="686880" cy="97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85680</xdr:colOff>
      <xdr:row>146</xdr:row>
      <xdr:rowOff>93240</xdr:rowOff>
    </xdr:from>
    <xdr:to>
      <xdr:col>0</xdr:col>
      <xdr:colOff>767520</xdr:colOff>
      <xdr:row>148</xdr:row>
      <xdr:rowOff>269280</xdr:rowOff>
    </xdr:to>
    <xdr:pic>
      <xdr:nvPicPr>
        <xdr:cNvPr id="11" name="Рисунок 122" descr=""/>
        <xdr:cNvPicPr/>
      </xdr:nvPicPr>
      <xdr:blipFill>
        <a:blip r:embed="rId12"/>
        <a:stretch/>
      </xdr:blipFill>
      <xdr:spPr>
        <a:xfrm>
          <a:off x="85680" y="34665120"/>
          <a:ext cx="681840" cy="62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75960</xdr:colOff>
      <xdr:row>253</xdr:row>
      <xdr:rowOff>14400</xdr:rowOff>
    </xdr:from>
    <xdr:to>
      <xdr:col>0</xdr:col>
      <xdr:colOff>768600</xdr:colOff>
      <xdr:row>255</xdr:row>
      <xdr:rowOff>182880</xdr:rowOff>
    </xdr:to>
    <xdr:pic>
      <xdr:nvPicPr>
        <xdr:cNvPr id="12" name="Рисунок 147" descr=""/>
        <xdr:cNvPicPr/>
      </xdr:nvPicPr>
      <xdr:blipFill>
        <a:blip r:embed="rId13"/>
        <a:stretch/>
      </xdr:blipFill>
      <xdr:spPr>
        <a:xfrm>
          <a:off x="75960" y="58051800"/>
          <a:ext cx="69264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116640</xdr:colOff>
      <xdr:row>256</xdr:row>
      <xdr:rowOff>70560</xdr:rowOff>
    </xdr:from>
    <xdr:to>
      <xdr:col>0</xdr:col>
      <xdr:colOff>720720</xdr:colOff>
      <xdr:row>258</xdr:row>
      <xdr:rowOff>206280</xdr:rowOff>
    </xdr:to>
    <xdr:pic>
      <xdr:nvPicPr>
        <xdr:cNvPr id="13" name="Рисунок 148" descr=""/>
        <xdr:cNvPicPr/>
      </xdr:nvPicPr>
      <xdr:blipFill>
        <a:blip r:embed="rId14"/>
        <a:stretch/>
      </xdr:blipFill>
      <xdr:spPr>
        <a:xfrm>
          <a:off x="116640" y="58732920"/>
          <a:ext cx="604080" cy="59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140040</xdr:colOff>
      <xdr:row>142</xdr:row>
      <xdr:rowOff>47520</xdr:rowOff>
    </xdr:from>
    <xdr:to>
      <xdr:col>0</xdr:col>
      <xdr:colOff>666360</xdr:colOff>
      <xdr:row>144</xdr:row>
      <xdr:rowOff>244440</xdr:rowOff>
    </xdr:to>
    <xdr:pic>
      <xdr:nvPicPr>
        <xdr:cNvPr id="14" name="Рисунок 6" descr=""/>
        <xdr:cNvPicPr/>
      </xdr:nvPicPr>
      <xdr:blipFill>
        <a:blip r:embed="rId15"/>
        <a:stretch/>
      </xdr:blipFill>
      <xdr:spPr>
        <a:xfrm>
          <a:off x="140040" y="33255360"/>
          <a:ext cx="526320" cy="897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46800</xdr:colOff>
      <xdr:row>158</xdr:row>
      <xdr:rowOff>23760</xdr:rowOff>
    </xdr:from>
    <xdr:to>
      <xdr:col>0</xdr:col>
      <xdr:colOff>756720</xdr:colOff>
      <xdr:row>160</xdr:row>
      <xdr:rowOff>172440</xdr:rowOff>
    </xdr:to>
    <xdr:pic>
      <xdr:nvPicPr>
        <xdr:cNvPr id="15" name="Рисунок 7" descr=""/>
        <xdr:cNvPicPr/>
      </xdr:nvPicPr>
      <xdr:blipFill>
        <a:blip r:embed="rId16"/>
        <a:stretch/>
      </xdr:blipFill>
      <xdr:spPr>
        <a:xfrm>
          <a:off x="46800" y="37287360"/>
          <a:ext cx="709920" cy="49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37800</xdr:colOff>
      <xdr:row>265</xdr:row>
      <xdr:rowOff>39960</xdr:rowOff>
    </xdr:from>
    <xdr:to>
      <xdr:col>0</xdr:col>
      <xdr:colOff>775080</xdr:colOff>
      <xdr:row>267</xdr:row>
      <xdr:rowOff>135000</xdr:rowOff>
    </xdr:to>
    <xdr:pic>
      <xdr:nvPicPr>
        <xdr:cNvPr id="16" name="Рисунок 22" descr=""/>
        <xdr:cNvPicPr/>
      </xdr:nvPicPr>
      <xdr:blipFill>
        <a:blip r:embed="rId17"/>
        <a:stretch/>
      </xdr:blipFill>
      <xdr:spPr>
        <a:xfrm>
          <a:off x="37800" y="60738840"/>
          <a:ext cx="737280" cy="50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30960</xdr:colOff>
      <xdr:row>282</xdr:row>
      <xdr:rowOff>55080</xdr:rowOff>
    </xdr:from>
    <xdr:to>
      <xdr:col>0</xdr:col>
      <xdr:colOff>772920</xdr:colOff>
      <xdr:row>284</xdr:row>
      <xdr:rowOff>166320</xdr:rowOff>
    </xdr:to>
    <xdr:pic>
      <xdr:nvPicPr>
        <xdr:cNvPr id="17" name="Рисунок 23" descr=""/>
        <xdr:cNvPicPr/>
      </xdr:nvPicPr>
      <xdr:blipFill>
        <a:blip r:embed="rId18"/>
        <a:stretch/>
      </xdr:blipFill>
      <xdr:spPr>
        <a:xfrm>
          <a:off x="30960" y="64895400"/>
          <a:ext cx="741960" cy="56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131760</xdr:colOff>
      <xdr:row>170</xdr:row>
      <xdr:rowOff>146160</xdr:rowOff>
    </xdr:from>
    <xdr:to>
      <xdr:col>0</xdr:col>
      <xdr:colOff>747720</xdr:colOff>
      <xdr:row>173</xdr:row>
      <xdr:rowOff>56520</xdr:rowOff>
    </xdr:to>
    <xdr:pic>
      <xdr:nvPicPr>
        <xdr:cNvPr id="18" name="Рисунок 5" descr=""/>
        <xdr:cNvPicPr/>
      </xdr:nvPicPr>
      <xdr:blipFill>
        <a:blip r:embed="rId19"/>
        <a:stretch/>
      </xdr:blipFill>
      <xdr:spPr>
        <a:xfrm>
          <a:off x="131760" y="39911040"/>
          <a:ext cx="615960" cy="45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188280</xdr:colOff>
      <xdr:row>51</xdr:row>
      <xdr:rowOff>54000</xdr:rowOff>
    </xdr:from>
    <xdr:to>
      <xdr:col>0</xdr:col>
      <xdr:colOff>651960</xdr:colOff>
      <xdr:row>52</xdr:row>
      <xdr:rowOff>361080</xdr:rowOff>
    </xdr:to>
    <xdr:pic>
      <xdr:nvPicPr>
        <xdr:cNvPr id="19" name="Рисунок 9" descr=""/>
        <xdr:cNvPicPr/>
      </xdr:nvPicPr>
      <xdr:blipFill>
        <a:blip r:embed="rId20"/>
        <a:stretch/>
      </xdr:blipFill>
      <xdr:spPr>
        <a:xfrm>
          <a:off x="188280" y="11361960"/>
          <a:ext cx="463680" cy="68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170280</xdr:colOff>
      <xdr:row>53</xdr:row>
      <xdr:rowOff>46080</xdr:rowOff>
    </xdr:from>
    <xdr:to>
      <xdr:col>0</xdr:col>
      <xdr:colOff>655920</xdr:colOff>
      <xdr:row>54</xdr:row>
      <xdr:rowOff>321480</xdr:rowOff>
    </xdr:to>
    <xdr:pic>
      <xdr:nvPicPr>
        <xdr:cNvPr id="20" name="Рисунок 14" descr=""/>
        <xdr:cNvPicPr/>
      </xdr:nvPicPr>
      <xdr:blipFill>
        <a:blip r:embed="rId21"/>
        <a:stretch/>
      </xdr:blipFill>
      <xdr:spPr>
        <a:xfrm>
          <a:off x="170280" y="12146400"/>
          <a:ext cx="485640" cy="686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53640</xdr:colOff>
      <xdr:row>262</xdr:row>
      <xdr:rowOff>99000</xdr:rowOff>
    </xdr:from>
    <xdr:to>
      <xdr:col>0</xdr:col>
      <xdr:colOff>784440</xdr:colOff>
      <xdr:row>264</xdr:row>
      <xdr:rowOff>105120</xdr:rowOff>
    </xdr:to>
    <xdr:pic>
      <xdr:nvPicPr>
        <xdr:cNvPr id="21" name="Рисунок 26" descr=""/>
        <xdr:cNvPicPr/>
      </xdr:nvPicPr>
      <xdr:blipFill>
        <a:blip r:embed="rId22"/>
        <a:stretch/>
      </xdr:blipFill>
      <xdr:spPr>
        <a:xfrm>
          <a:off x="53640" y="60157800"/>
          <a:ext cx="730800" cy="44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143280</xdr:colOff>
      <xdr:row>66</xdr:row>
      <xdr:rowOff>37080</xdr:rowOff>
    </xdr:from>
    <xdr:to>
      <xdr:col>0</xdr:col>
      <xdr:colOff>624960</xdr:colOff>
      <xdr:row>68</xdr:row>
      <xdr:rowOff>210240</xdr:rowOff>
    </xdr:to>
    <xdr:pic>
      <xdr:nvPicPr>
        <xdr:cNvPr id="22" name="Рисунок 28" descr=""/>
        <xdr:cNvPicPr/>
      </xdr:nvPicPr>
      <xdr:blipFill>
        <a:blip r:embed="rId23"/>
        <a:stretch/>
      </xdr:blipFill>
      <xdr:spPr>
        <a:xfrm>
          <a:off x="143280" y="15122520"/>
          <a:ext cx="481680" cy="68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89640</xdr:colOff>
      <xdr:row>81</xdr:row>
      <xdr:rowOff>99000</xdr:rowOff>
    </xdr:from>
    <xdr:to>
      <xdr:col>0</xdr:col>
      <xdr:colOff>768600</xdr:colOff>
      <xdr:row>83</xdr:row>
      <xdr:rowOff>167400</xdr:rowOff>
    </xdr:to>
    <xdr:pic>
      <xdr:nvPicPr>
        <xdr:cNvPr id="23" name="Рисунок 29" descr=""/>
        <xdr:cNvPicPr/>
      </xdr:nvPicPr>
      <xdr:blipFill>
        <a:blip r:embed="rId24"/>
        <a:stretch/>
      </xdr:blipFill>
      <xdr:spPr>
        <a:xfrm>
          <a:off x="89640" y="18762120"/>
          <a:ext cx="678960" cy="57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53640</xdr:colOff>
      <xdr:row>259</xdr:row>
      <xdr:rowOff>45360</xdr:rowOff>
    </xdr:from>
    <xdr:to>
      <xdr:col>0</xdr:col>
      <xdr:colOff>748440</xdr:colOff>
      <xdr:row>261</xdr:row>
      <xdr:rowOff>159480</xdr:rowOff>
    </xdr:to>
    <xdr:pic>
      <xdr:nvPicPr>
        <xdr:cNvPr id="24" name="Рисунок 34" descr=""/>
        <xdr:cNvPicPr/>
      </xdr:nvPicPr>
      <xdr:blipFill>
        <a:blip r:embed="rId25"/>
        <a:stretch/>
      </xdr:blipFill>
      <xdr:spPr>
        <a:xfrm>
          <a:off x="53640" y="59418360"/>
          <a:ext cx="694800" cy="58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62640</xdr:colOff>
      <xdr:row>32</xdr:row>
      <xdr:rowOff>81000</xdr:rowOff>
    </xdr:from>
    <xdr:to>
      <xdr:col>0</xdr:col>
      <xdr:colOff>741600</xdr:colOff>
      <xdr:row>36</xdr:row>
      <xdr:rowOff>73080</xdr:rowOff>
    </xdr:to>
    <xdr:pic>
      <xdr:nvPicPr>
        <xdr:cNvPr id="25" name="Рисунок 40" descr=""/>
        <xdr:cNvPicPr/>
      </xdr:nvPicPr>
      <xdr:blipFill>
        <a:blip r:embed="rId26"/>
        <a:stretch/>
      </xdr:blipFill>
      <xdr:spPr>
        <a:xfrm>
          <a:off x="62640" y="7548480"/>
          <a:ext cx="678960" cy="69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107640</xdr:colOff>
      <xdr:row>37</xdr:row>
      <xdr:rowOff>37440</xdr:rowOff>
    </xdr:from>
    <xdr:to>
      <xdr:col>0</xdr:col>
      <xdr:colOff>750600</xdr:colOff>
      <xdr:row>40</xdr:row>
      <xdr:rowOff>177120</xdr:rowOff>
    </xdr:to>
    <xdr:pic>
      <xdr:nvPicPr>
        <xdr:cNvPr id="26" name="Рисунок 42" descr=""/>
        <xdr:cNvPicPr/>
      </xdr:nvPicPr>
      <xdr:blipFill>
        <a:blip r:embed="rId27"/>
        <a:stretch/>
      </xdr:blipFill>
      <xdr:spPr>
        <a:xfrm>
          <a:off x="107640" y="8381160"/>
          <a:ext cx="642960" cy="757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107640</xdr:colOff>
      <xdr:row>41</xdr:row>
      <xdr:rowOff>46440</xdr:rowOff>
    </xdr:from>
    <xdr:to>
      <xdr:col>0</xdr:col>
      <xdr:colOff>778680</xdr:colOff>
      <xdr:row>43</xdr:row>
      <xdr:rowOff>213480</xdr:rowOff>
    </xdr:to>
    <xdr:pic>
      <xdr:nvPicPr>
        <xdr:cNvPr id="27" name="Рисунок 43" descr=""/>
        <xdr:cNvPicPr/>
      </xdr:nvPicPr>
      <xdr:blipFill>
        <a:blip r:embed="rId28"/>
        <a:stretch/>
      </xdr:blipFill>
      <xdr:spPr>
        <a:xfrm>
          <a:off x="107640" y="9213120"/>
          <a:ext cx="671040" cy="70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232920</xdr:colOff>
      <xdr:row>44</xdr:row>
      <xdr:rowOff>37080</xdr:rowOff>
    </xdr:from>
    <xdr:to>
      <xdr:col>0</xdr:col>
      <xdr:colOff>669600</xdr:colOff>
      <xdr:row>47</xdr:row>
      <xdr:rowOff>94680</xdr:rowOff>
    </xdr:to>
    <xdr:pic>
      <xdr:nvPicPr>
        <xdr:cNvPr id="28" name="Рисунок 45" descr=""/>
        <xdr:cNvPicPr/>
      </xdr:nvPicPr>
      <xdr:blipFill>
        <a:blip r:embed="rId29"/>
        <a:stretch/>
      </xdr:blipFill>
      <xdr:spPr>
        <a:xfrm>
          <a:off x="232920" y="9988560"/>
          <a:ext cx="436680" cy="58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215280</xdr:colOff>
      <xdr:row>48</xdr:row>
      <xdr:rowOff>36000</xdr:rowOff>
    </xdr:from>
    <xdr:to>
      <xdr:col>0</xdr:col>
      <xdr:colOff>634680</xdr:colOff>
      <xdr:row>50</xdr:row>
      <xdr:rowOff>186480</xdr:rowOff>
    </xdr:to>
    <xdr:pic>
      <xdr:nvPicPr>
        <xdr:cNvPr id="29" name="Рисунок 46" descr=""/>
        <xdr:cNvPicPr/>
      </xdr:nvPicPr>
      <xdr:blipFill>
        <a:blip r:embed="rId30"/>
        <a:stretch/>
      </xdr:blipFill>
      <xdr:spPr>
        <a:xfrm>
          <a:off x="215280" y="10688760"/>
          <a:ext cx="419400" cy="584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174960</xdr:colOff>
      <xdr:row>59</xdr:row>
      <xdr:rowOff>36000</xdr:rowOff>
    </xdr:from>
    <xdr:to>
      <xdr:col>0</xdr:col>
      <xdr:colOff>642960</xdr:colOff>
      <xdr:row>62</xdr:row>
      <xdr:rowOff>155520</xdr:rowOff>
    </xdr:to>
    <xdr:pic>
      <xdr:nvPicPr>
        <xdr:cNvPr id="30" name="Рисунок 47" descr=""/>
        <xdr:cNvPicPr/>
      </xdr:nvPicPr>
      <xdr:blipFill>
        <a:blip r:embed="rId31"/>
        <a:stretch/>
      </xdr:blipFill>
      <xdr:spPr>
        <a:xfrm>
          <a:off x="174960" y="13660560"/>
          <a:ext cx="468000" cy="64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62640</xdr:colOff>
      <xdr:row>90</xdr:row>
      <xdr:rowOff>44280</xdr:rowOff>
    </xdr:from>
    <xdr:to>
      <xdr:col>0</xdr:col>
      <xdr:colOff>773640</xdr:colOff>
      <xdr:row>92</xdr:row>
      <xdr:rowOff>125640</xdr:rowOff>
    </xdr:to>
    <xdr:pic>
      <xdr:nvPicPr>
        <xdr:cNvPr id="31" name="Рисунок 49" descr=""/>
        <xdr:cNvPicPr/>
      </xdr:nvPicPr>
      <xdr:blipFill>
        <a:blip r:embed="rId32"/>
        <a:stretch/>
      </xdr:blipFill>
      <xdr:spPr>
        <a:xfrm>
          <a:off x="62640" y="20909520"/>
          <a:ext cx="711000" cy="60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53640</xdr:colOff>
      <xdr:row>98</xdr:row>
      <xdr:rowOff>82080</xdr:rowOff>
    </xdr:from>
    <xdr:to>
      <xdr:col>0</xdr:col>
      <xdr:colOff>781560</xdr:colOff>
      <xdr:row>100</xdr:row>
      <xdr:rowOff>88200</xdr:rowOff>
    </xdr:to>
    <xdr:pic>
      <xdr:nvPicPr>
        <xdr:cNvPr id="32" name="Рисунок 50" descr=""/>
        <xdr:cNvPicPr/>
      </xdr:nvPicPr>
      <xdr:blipFill>
        <a:blip r:embed="rId33"/>
        <a:stretch/>
      </xdr:blipFill>
      <xdr:spPr>
        <a:xfrm>
          <a:off x="53640" y="22745520"/>
          <a:ext cx="727920" cy="51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152280</xdr:colOff>
      <xdr:row>105</xdr:row>
      <xdr:rowOff>27000</xdr:rowOff>
    </xdr:from>
    <xdr:to>
      <xdr:col>0</xdr:col>
      <xdr:colOff>678600</xdr:colOff>
      <xdr:row>107</xdr:row>
      <xdr:rowOff>293040</xdr:rowOff>
    </xdr:to>
    <xdr:pic>
      <xdr:nvPicPr>
        <xdr:cNvPr id="33" name="Рисунок 52" descr=""/>
        <xdr:cNvPicPr/>
      </xdr:nvPicPr>
      <xdr:blipFill>
        <a:blip r:embed="rId34"/>
        <a:stretch/>
      </xdr:blipFill>
      <xdr:spPr>
        <a:xfrm>
          <a:off x="152280" y="24182280"/>
          <a:ext cx="526320" cy="1111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125640</xdr:colOff>
      <xdr:row>108</xdr:row>
      <xdr:rowOff>18000</xdr:rowOff>
    </xdr:from>
    <xdr:to>
      <xdr:col>0</xdr:col>
      <xdr:colOff>708840</xdr:colOff>
      <xdr:row>110</xdr:row>
      <xdr:rowOff>311400</xdr:rowOff>
    </xdr:to>
    <xdr:pic>
      <xdr:nvPicPr>
        <xdr:cNvPr id="34" name="Рисунок 53" descr=""/>
        <xdr:cNvPicPr/>
      </xdr:nvPicPr>
      <xdr:blipFill>
        <a:blip r:embed="rId35"/>
        <a:stretch/>
      </xdr:blipFill>
      <xdr:spPr>
        <a:xfrm>
          <a:off x="125640" y="25400160"/>
          <a:ext cx="583200" cy="106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36000</xdr:colOff>
      <xdr:row>111</xdr:row>
      <xdr:rowOff>37440</xdr:rowOff>
    </xdr:from>
    <xdr:to>
      <xdr:col>0</xdr:col>
      <xdr:colOff>777600</xdr:colOff>
      <xdr:row>112</xdr:row>
      <xdr:rowOff>261720</xdr:rowOff>
    </xdr:to>
    <xdr:pic>
      <xdr:nvPicPr>
        <xdr:cNvPr id="35" name="Рисунок 54" descr=""/>
        <xdr:cNvPicPr/>
      </xdr:nvPicPr>
      <xdr:blipFill>
        <a:blip r:embed="rId36"/>
        <a:stretch/>
      </xdr:blipFill>
      <xdr:spPr>
        <a:xfrm>
          <a:off x="36000" y="26539560"/>
          <a:ext cx="741600" cy="49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80640</xdr:colOff>
      <xdr:row>117</xdr:row>
      <xdr:rowOff>53640</xdr:rowOff>
    </xdr:from>
    <xdr:to>
      <xdr:col>0</xdr:col>
      <xdr:colOff>777240</xdr:colOff>
      <xdr:row>120</xdr:row>
      <xdr:rowOff>129600</xdr:rowOff>
    </xdr:to>
    <xdr:pic>
      <xdr:nvPicPr>
        <xdr:cNvPr id="36" name="Рисунок 56" descr=""/>
        <xdr:cNvPicPr/>
      </xdr:nvPicPr>
      <xdr:blipFill>
        <a:blip r:embed="rId37"/>
        <a:stretch/>
      </xdr:blipFill>
      <xdr:spPr>
        <a:xfrm>
          <a:off x="80640" y="27858960"/>
          <a:ext cx="696600" cy="60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62640</xdr:colOff>
      <xdr:row>121</xdr:row>
      <xdr:rowOff>65520</xdr:rowOff>
    </xdr:from>
    <xdr:to>
      <xdr:col>0</xdr:col>
      <xdr:colOff>763920</xdr:colOff>
      <xdr:row>124</xdr:row>
      <xdr:rowOff>112680</xdr:rowOff>
    </xdr:to>
    <xdr:pic>
      <xdr:nvPicPr>
        <xdr:cNvPr id="37" name="Рисунок 57" descr=""/>
        <xdr:cNvPicPr/>
      </xdr:nvPicPr>
      <xdr:blipFill>
        <a:blip r:embed="rId38"/>
        <a:stretch/>
      </xdr:blipFill>
      <xdr:spPr>
        <a:xfrm>
          <a:off x="62640" y="28571760"/>
          <a:ext cx="701280" cy="57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45000</xdr:colOff>
      <xdr:row>186</xdr:row>
      <xdr:rowOff>152640</xdr:rowOff>
    </xdr:from>
    <xdr:to>
      <xdr:col>0</xdr:col>
      <xdr:colOff>772920</xdr:colOff>
      <xdr:row>188</xdr:row>
      <xdr:rowOff>96480</xdr:rowOff>
    </xdr:to>
    <xdr:pic>
      <xdr:nvPicPr>
        <xdr:cNvPr id="38" name="Рисунок 58" descr=""/>
        <xdr:cNvPicPr/>
      </xdr:nvPicPr>
      <xdr:blipFill>
        <a:blip r:embed="rId39"/>
        <a:srcRect l="0" t="0" r="-1244" b="0"/>
        <a:stretch/>
      </xdr:blipFill>
      <xdr:spPr>
        <a:xfrm>
          <a:off x="45000" y="43211160"/>
          <a:ext cx="727920" cy="450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89640</xdr:colOff>
      <xdr:row>189</xdr:row>
      <xdr:rowOff>108720</xdr:rowOff>
    </xdr:from>
    <xdr:to>
      <xdr:col>0</xdr:col>
      <xdr:colOff>741600</xdr:colOff>
      <xdr:row>191</xdr:row>
      <xdr:rowOff>118440</xdr:rowOff>
    </xdr:to>
    <xdr:pic>
      <xdr:nvPicPr>
        <xdr:cNvPr id="39" name="Рисунок 59" descr=""/>
        <xdr:cNvPicPr/>
      </xdr:nvPicPr>
      <xdr:blipFill>
        <a:blip r:embed="rId40"/>
        <a:stretch/>
      </xdr:blipFill>
      <xdr:spPr>
        <a:xfrm>
          <a:off x="89640" y="43927200"/>
          <a:ext cx="651960" cy="516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62640</xdr:colOff>
      <xdr:row>192</xdr:row>
      <xdr:rowOff>45720</xdr:rowOff>
    </xdr:from>
    <xdr:to>
      <xdr:col>0</xdr:col>
      <xdr:colOff>750240</xdr:colOff>
      <xdr:row>195</xdr:row>
      <xdr:rowOff>164880</xdr:rowOff>
    </xdr:to>
    <xdr:pic>
      <xdr:nvPicPr>
        <xdr:cNvPr id="40" name="Рисунок 60" descr=""/>
        <xdr:cNvPicPr/>
      </xdr:nvPicPr>
      <xdr:blipFill>
        <a:blip r:embed="rId41"/>
        <a:stretch/>
      </xdr:blipFill>
      <xdr:spPr>
        <a:xfrm>
          <a:off x="62640" y="44624520"/>
          <a:ext cx="687600" cy="644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18000</xdr:colOff>
      <xdr:row>201</xdr:row>
      <xdr:rowOff>73080</xdr:rowOff>
    </xdr:from>
    <xdr:to>
      <xdr:col>0</xdr:col>
      <xdr:colOff>735840</xdr:colOff>
      <xdr:row>204</xdr:row>
      <xdr:rowOff>147240</xdr:rowOff>
    </xdr:to>
    <xdr:pic>
      <xdr:nvPicPr>
        <xdr:cNvPr id="41" name="Рисунок 61" descr=""/>
        <xdr:cNvPicPr/>
      </xdr:nvPicPr>
      <xdr:blipFill>
        <a:blip r:embed="rId42"/>
        <a:stretch/>
      </xdr:blipFill>
      <xdr:spPr>
        <a:xfrm>
          <a:off x="18000" y="46229040"/>
          <a:ext cx="717840" cy="600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205</xdr:row>
      <xdr:rowOff>63720</xdr:rowOff>
    </xdr:from>
    <xdr:to>
      <xdr:col>0</xdr:col>
      <xdr:colOff>807480</xdr:colOff>
      <xdr:row>207</xdr:row>
      <xdr:rowOff>151200</xdr:rowOff>
    </xdr:to>
    <xdr:pic>
      <xdr:nvPicPr>
        <xdr:cNvPr id="42" name="Рисунок 62" descr=""/>
        <xdr:cNvPicPr/>
      </xdr:nvPicPr>
      <xdr:blipFill>
        <a:blip r:embed="rId43"/>
        <a:stretch/>
      </xdr:blipFill>
      <xdr:spPr>
        <a:xfrm>
          <a:off x="27000" y="46920960"/>
          <a:ext cx="780480" cy="59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62640</xdr:colOff>
      <xdr:row>208</xdr:row>
      <xdr:rowOff>81000</xdr:rowOff>
    </xdr:from>
    <xdr:to>
      <xdr:col>0</xdr:col>
      <xdr:colOff>794520</xdr:colOff>
      <xdr:row>210</xdr:row>
      <xdr:rowOff>158760</xdr:rowOff>
    </xdr:to>
    <xdr:pic>
      <xdr:nvPicPr>
        <xdr:cNvPr id="43" name="Рисунок 63" descr=""/>
        <xdr:cNvPicPr/>
      </xdr:nvPicPr>
      <xdr:blipFill>
        <a:blip r:embed="rId44"/>
        <a:stretch/>
      </xdr:blipFill>
      <xdr:spPr>
        <a:xfrm>
          <a:off x="62640" y="47698200"/>
          <a:ext cx="731880" cy="584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211</xdr:row>
      <xdr:rowOff>82080</xdr:rowOff>
    </xdr:from>
    <xdr:to>
      <xdr:col>0</xdr:col>
      <xdr:colOff>792720</xdr:colOff>
      <xdr:row>213</xdr:row>
      <xdr:rowOff>196560</xdr:rowOff>
    </xdr:to>
    <xdr:pic>
      <xdr:nvPicPr>
        <xdr:cNvPr id="44" name="Рисунок 64" descr=""/>
        <xdr:cNvPicPr/>
      </xdr:nvPicPr>
      <xdr:blipFill>
        <a:blip r:embed="rId45"/>
        <a:stretch/>
      </xdr:blipFill>
      <xdr:spPr>
        <a:xfrm>
          <a:off x="27000" y="48459240"/>
          <a:ext cx="765720" cy="62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214</xdr:row>
      <xdr:rowOff>90360</xdr:rowOff>
    </xdr:from>
    <xdr:to>
      <xdr:col>0</xdr:col>
      <xdr:colOff>807120</xdr:colOff>
      <xdr:row>216</xdr:row>
      <xdr:rowOff>115200</xdr:rowOff>
    </xdr:to>
    <xdr:pic>
      <xdr:nvPicPr>
        <xdr:cNvPr id="45" name="Рисунок 65" descr=""/>
        <xdr:cNvPicPr/>
      </xdr:nvPicPr>
      <xdr:blipFill>
        <a:blip r:embed="rId46"/>
        <a:stretch/>
      </xdr:blipFill>
      <xdr:spPr>
        <a:xfrm>
          <a:off x="27000" y="49227840"/>
          <a:ext cx="780120" cy="53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45000</xdr:colOff>
      <xdr:row>217</xdr:row>
      <xdr:rowOff>99360</xdr:rowOff>
    </xdr:from>
    <xdr:to>
      <xdr:col>0</xdr:col>
      <xdr:colOff>757440</xdr:colOff>
      <xdr:row>220</xdr:row>
      <xdr:rowOff>114840</xdr:rowOff>
    </xdr:to>
    <xdr:pic>
      <xdr:nvPicPr>
        <xdr:cNvPr id="46" name="Рисунок 67" descr=""/>
        <xdr:cNvPicPr/>
      </xdr:nvPicPr>
      <xdr:blipFill>
        <a:blip r:embed="rId47"/>
        <a:stretch/>
      </xdr:blipFill>
      <xdr:spPr>
        <a:xfrm>
          <a:off x="45000" y="49996800"/>
          <a:ext cx="712440" cy="61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225</xdr:row>
      <xdr:rowOff>74160</xdr:rowOff>
    </xdr:from>
    <xdr:to>
      <xdr:col>0</xdr:col>
      <xdr:colOff>772560</xdr:colOff>
      <xdr:row>228</xdr:row>
      <xdr:rowOff>147960</xdr:rowOff>
    </xdr:to>
    <xdr:pic>
      <xdr:nvPicPr>
        <xdr:cNvPr id="47" name="Рисунок 69" descr=""/>
        <xdr:cNvPicPr/>
      </xdr:nvPicPr>
      <xdr:blipFill>
        <a:blip r:embed="rId48"/>
        <a:stretch/>
      </xdr:blipFill>
      <xdr:spPr>
        <a:xfrm>
          <a:off x="0" y="51891840"/>
          <a:ext cx="772560" cy="59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80640</xdr:colOff>
      <xdr:row>236</xdr:row>
      <xdr:rowOff>91080</xdr:rowOff>
    </xdr:from>
    <xdr:to>
      <xdr:col>0</xdr:col>
      <xdr:colOff>761400</xdr:colOff>
      <xdr:row>239</xdr:row>
      <xdr:rowOff>138240</xdr:rowOff>
    </xdr:to>
    <xdr:pic>
      <xdr:nvPicPr>
        <xdr:cNvPr id="48" name="Рисунок 71" descr=""/>
        <xdr:cNvPicPr/>
      </xdr:nvPicPr>
      <xdr:blipFill>
        <a:blip r:embed="rId49"/>
        <a:stretch/>
      </xdr:blipFill>
      <xdr:spPr>
        <a:xfrm>
          <a:off x="80640" y="54573840"/>
          <a:ext cx="680760" cy="57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240</xdr:row>
      <xdr:rowOff>47160</xdr:rowOff>
    </xdr:from>
    <xdr:to>
      <xdr:col>0</xdr:col>
      <xdr:colOff>756360</xdr:colOff>
      <xdr:row>243</xdr:row>
      <xdr:rowOff>113040</xdr:rowOff>
    </xdr:to>
    <xdr:pic>
      <xdr:nvPicPr>
        <xdr:cNvPr id="49" name="Рисунок 72" descr=""/>
        <xdr:cNvPicPr/>
      </xdr:nvPicPr>
      <xdr:blipFill>
        <a:blip r:embed="rId50"/>
        <a:stretch/>
      </xdr:blipFill>
      <xdr:spPr>
        <a:xfrm>
          <a:off x="27000" y="55231200"/>
          <a:ext cx="729360" cy="59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71640</xdr:colOff>
      <xdr:row>250</xdr:row>
      <xdr:rowOff>10080</xdr:rowOff>
    </xdr:from>
    <xdr:to>
      <xdr:col>0</xdr:col>
      <xdr:colOff>750600</xdr:colOff>
      <xdr:row>252</xdr:row>
      <xdr:rowOff>163080</xdr:rowOff>
    </xdr:to>
    <xdr:pic>
      <xdr:nvPicPr>
        <xdr:cNvPr id="50" name="Рисунок 75" descr=""/>
        <xdr:cNvPicPr/>
      </xdr:nvPicPr>
      <xdr:blipFill>
        <a:blip r:embed="rId51"/>
        <a:stretch/>
      </xdr:blipFill>
      <xdr:spPr>
        <a:xfrm>
          <a:off x="71640" y="57415320"/>
          <a:ext cx="678960" cy="57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45000</xdr:colOff>
      <xdr:row>279</xdr:row>
      <xdr:rowOff>117720</xdr:rowOff>
    </xdr:from>
    <xdr:to>
      <xdr:col>0</xdr:col>
      <xdr:colOff>763200</xdr:colOff>
      <xdr:row>281</xdr:row>
      <xdr:rowOff>168840</xdr:rowOff>
    </xdr:to>
    <xdr:pic>
      <xdr:nvPicPr>
        <xdr:cNvPr id="51" name="Рисунок 77" descr=""/>
        <xdr:cNvPicPr/>
      </xdr:nvPicPr>
      <xdr:blipFill>
        <a:blip r:embed="rId52"/>
        <a:stretch/>
      </xdr:blipFill>
      <xdr:spPr>
        <a:xfrm>
          <a:off x="45000" y="64312200"/>
          <a:ext cx="718200" cy="481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94</xdr:row>
      <xdr:rowOff>64080</xdr:rowOff>
    </xdr:from>
    <xdr:to>
      <xdr:col>0</xdr:col>
      <xdr:colOff>802080</xdr:colOff>
      <xdr:row>97</xdr:row>
      <xdr:rowOff>140760</xdr:rowOff>
    </xdr:to>
    <xdr:pic>
      <xdr:nvPicPr>
        <xdr:cNvPr id="52" name="Рисунок 3" descr=""/>
        <xdr:cNvPicPr/>
      </xdr:nvPicPr>
      <xdr:blipFill>
        <a:blip r:embed="rId53"/>
        <a:stretch/>
      </xdr:blipFill>
      <xdr:spPr>
        <a:xfrm>
          <a:off x="0" y="21988440"/>
          <a:ext cx="802080" cy="625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276</xdr:row>
      <xdr:rowOff>37440</xdr:rowOff>
    </xdr:from>
    <xdr:to>
      <xdr:col>0</xdr:col>
      <xdr:colOff>758160</xdr:colOff>
      <xdr:row>278</xdr:row>
      <xdr:rowOff>151560</xdr:rowOff>
    </xdr:to>
    <xdr:pic>
      <xdr:nvPicPr>
        <xdr:cNvPr id="53" name="Рисунок 12" descr=""/>
        <xdr:cNvPicPr/>
      </xdr:nvPicPr>
      <xdr:blipFill>
        <a:blip r:embed="rId54"/>
        <a:stretch/>
      </xdr:blipFill>
      <xdr:spPr>
        <a:xfrm>
          <a:off x="0" y="63586080"/>
          <a:ext cx="758160" cy="54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62640</xdr:colOff>
      <xdr:row>233</xdr:row>
      <xdr:rowOff>45360</xdr:rowOff>
    </xdr:from>
    <xdr:to>
      <xdr:col>0</xdr:col>
      <xdr:colOff>778680</xdr:colOff>
      <xdr:row>235</xdr:row>
      <xdr:rowOff>186480</xdr:rowOff>
    </xdr:to>
    <xdr:pic>
      <xdr:nvPicPr>
        <xdr:cNvPr id="54" name="Рисунок 13" descr=""/>
        <xdr:cNvPicPr/>
      </xdr:nvPicPr>
      <xdr:blipFill>
        <a:blip r:embed="rId55"/>
        <a:stretch/>
      </xdr:blipFill>
      <xdr:spPr>
        <a:xfrm>
          <a:off x="62640" y="53768160"/>
          <a:ext cx="716040" cy="64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107640</xdr:colOff>
      <xdr:row>247</xdr:row>
      <xdr:rowOff>73080</xdr:rowOff>
    </xdr:from>
    <xdr:to>
      <xdr:col>0</xdr:col>
      <xdr:colOff>733320</xdr:colOff>
      <xdr:row>249</xdr:row>
      <xdr:rowOff>178200</xdr:rowOff>
    </xdr:to>
    <xdr:pic>
      <xdr:nvPicPr>
        <xdr:cNvPr id="55" name="Рисунок 15" descr=""/>
        <xdr:cNvPicPr/>
      </xdr:nvPicPr>
      <xdr:blipFill>
        <a:blip r:embed="rId56"/>
        <a:stretch/>
      </xdr:blipFill>
      <xdr:spPr>
        <a:xfrm>
          <a:off x="107640" y="56718000"/>
          <a:ext cx="625680" cy="61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107640</xdr:colOff>
      <xdr:row>29</xdr:row>
      <xdr:rowOff>36360</xdr:rowOff>
    </xdr:from>
    <xdr:to>
      <xdr:col>0</xdr:col>
      <xdr:colOff>732600</xdr:colOff>
      <xdr:row>31</xdr:row>
      <xdr:rowOff>234360</xdr:rowOff>
    </xdr:to>
    <xdr:pic>
      <xdr:nvPicPr>
        <xdr:cNvPr id="56" name="Рисунок 1" descr=""/>
        <xdr:cNvPicPr/>
      </xdr:nvPicPr>
      <xdr:blipFill>
        <a:blip r:embed="rId57"/>
        <a:stretch/>
      </xdr:blipFill>
      <xdr:spPr>
        <a:xfrm>
          <a:off x="107640" y="6680880"/>
          <a:ext cx="624960" cy="72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215280</xdr:colOff>
      <xdr:row>55</xdr:row>
      <xdr:rowOff>63000</xdr:rowOff>
    </xdr:from>
    <xdr:to>
      <xdr:col>0</xdr:col>
      <xdr:colOff>603000</xdr:colOff>
      <xdr:row>58</xdr:row>
      <xdr:rowOff>165600</xdr:rowOff>
    </xdr:to>
    <xdr:pic>
      <xdr:nvPicPr>
        <xdr:cNvPr id="57" name="Рисунок 4" descr=""/>
        <xdr:cNvPicPr/>
      </xdr:nvPicPr>
      <xdr:blipFill>
        <a:blip r:embed="rId58"/>
        <a:stretch/>
      </xdr:blipFill>
      <xdr:spPr>
        <a:xfrm>
          <a:off x="215280" y="12925440"/>
          <a:ext cx="387720" cy="68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71640</xdr:colOff>
      <xdr:row>175</xdr:row>
      <xdr:rowOff>90360</xdr:rowOff>
    </xdr:from>
    <xdr:to>
      <xdr:col>0</xdr:col>
      <xdr:colOff>763200</xdr:colOff>
      <xdr:row>178</xdr:row>
      <xdr:rowOff>77760</xdr:rowOff>
    </xdr:to>
    <xdr:pic>
      <xdr:nvPicPr>
        <xdr:cNvPr id="58" name="Рисунок 17" descr=""/>
        <xdr:cNvPicPr/>
      </xdr:nvPicPr>
      <xdr:blipFill>
        <a:blip r:embed="rId59"/>
        <a:stretch/>
      </xdr:blipFill>
      <xdr:spPr>
        <a:xfrm>
          <a:off x="71640" y="40777200"/>
          <a:ext cx="691560" cy="536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244</xdr:row>
      <xdr:rowOff>143640</xdr:rowOff>
    </xdr:from>
    <xdr:to>
      <xdr:col>0</xdr:col>
      <xdr:colOff>774000</xdr:colOff>
      <xdr:row>246</xdr:row>
      <xdr:rowOff>177120</xdr:rowOff>
    </xdr:to>
    <xdr:pic>
      <xdr:nvPicPr>
        <xdr:cNvPr id="59" name="Рисунок 18" descr=""/>
        <xdr:cNvPicPr/>
      </xdr:nvPicPr>
      <xdr:blipFill>
        <a:blip r:embed="rId60"/>
        <a:stretch/>
      </xdr:blipFill>
      <xdr:spPr>
        <a:xfrm>
          <a:off x="27000" y="56028600"/>
          <a:ext cx="747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107640</xdr:colOff>
      <xdr:row>63</xdr:row>
      <xdr:rowOff>63000</xdr:rowOff>
    </xdr:from>
    <xdr:to>
      <xdr:col>0</xdr:col>
      <xdr:colOff>653760</xdr:colOff>
      <xdr:row>65</xdr:row>
      <xdr:rowOff>195120</xdr:rowOff>
    </xdr:to>
    <xdr:pic>
      <xdr:nvPicPr>
        <xdr:cNvPr id="60" name="Рисунок 2" descr=""/>
        <xdr:cNvPicPr/>
      </xdr:nvPicPr>
      <xdr:blipFill>
        <a:blip r:embed="rId61"/>
        <a:stretch/>
      </xdr:blipFill>
      <xdr:spPr>
        <a:xfrm>
          <a:off x="107640" y="14388480"/>
          <a:ext cx="546120" cy="63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60840</xdr:colOff>
      <xdr:row>101</xdr:row>
      <xdr:rowOff>167760</xdr:rowOff>
    </xdr:from>
    <xdr:to>
      <xdr:col>0</xdr:col>
      <xdr:colOff>773280</xdr:colOff>
      <xdr:row>104</xdr:row>
      <xdr:rowOff>150480</xdr:rowOff>
    </xdr:to>
    <xdr:pic>
      <xdr:nvPicPr>
        <xdr:cNvPr id="61" name="Рисунок 73" descr=""/>
        <xdr:cNvPicPr/>
      </xdr:nvPicPr>
      <xdr:blipFill>
        <a:blip r:embed="rId62">
          <a:extLst>
            <a:ext uri="{BEBA8EAE-BF5A-486C-A8C5-ECC9F3942E4B}">
              <a14:imgProps xmlns:a14="http://schemas.microsoft.com/office/drawing/2010/main">
                <a14:imgLayer r:embed="rId63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60840" y="23591520"/>
          <a:ext cx="712440" cy="523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122040</xdr:colOff>
      <xdr:row>73</xdr:row>
      <xdr:rowOff>122040</xdr:rowOff>
    </xdr:from>
    <xdr:to>
      <xdr:col>0</xdr:col>
      <xdr:colOff>721800</xdr:colOff>
      <xdr:row>76</xdr:row>
      <xdr:rowOff>143280</xdr:rowOff>
    </xdr:to>
    <xdr:pic>
      <xdr:nvPicPr>
        <xdr:cNvPr id="62" name="Рисунок 75" descr=""/>
        <xdr:cNvPicPr/>
      </xdr:nvPicPr>
      <xdr:blipFill>
        <a:blip r:embed="rId63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122040" y="16903080"/>
          <a:ext cx="599760" cy="78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91440</xdr:colOff>
      <xdr:row>151</xdr:row>
      <xdr:rowOff>69840</xdr:rowOff>
    </xdr:from>
    <xdr:to>
      <xdr:col>0</xdr:col>
      <xdr:colOff>751320</xdr:colOff>
      <xdr:row>156</xdr:row>
      <xdr:rowOff>197280</xdr:rowOff>
    </xdr:to>
    <xdr:pic>
      <xdr:nvPicPr>
        <xdr:cNvPr id="63" name="Рисунок 65" descr=""/>
        <xdr:cNvPicPr/>
      </xdr:nvPicPr>
      <xdr:blipFill>
        <a:blip r:embed="rId64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91440" y="35715960"/>
          <a:ext cx="659880" cy="131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76320</xdr:colOff>
      <xdr:row>163</xdr:row>
      <xdr:rowOff>152280</xdr:rowOff>
    </xdr:from>
    <xdr:to>
      <xdr:col>0</xdr:col>
      <xdr:colOff>752400</xdr:colOff>
      <xdr:row>168</xdr:row>
      <xdr:rowOff>191160</xdr:rowOff>
    </xdr:to>
    <xdr:pic>
      <xdr:nvPicPr>
        <xdr:cNvPr id="64" name="Рисунок 66" descr=""/>
        <xdr:cNvPicPr/>
      </xdr:nvPicPr>
      <xdr:blipFill>
        <a:blip r:embed="rId65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>
          <a:off x="76320" y="38292120"/>
          <a:ext cx="676080" cy="122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106920</xdr:colOff>
      <xdr:row>180</xdr:row>
      <xdr:rowOff>148680</xdr:rowOff>
    </xdr:from>
    <xdr:to>
      <xdr:col>0</xdr:col>
      <xdr:colOff>741960</xdr:colOff>
      <xdr:row>185</xdr:row>
      <xdr:rowOff>148680</xdr:rowOff>
    </xdr:to>
    <xdr:pic>
      <xdr:nvPicPr>
        <xdr:cNvPr id="65" name="Рисунок 67" descr=""/>
        <xdr:cNvPicPr/>
      </xdr:nvPicPr>
      <xdr:blipFill>
        <a:blip r:embed="rId66">
          <a:extLst>
            <a:ext uri="{BEBA8EAE-BF5A-486C-A8C5-ECC9F3942E4B}">
              <a14:imgProps xmlns:a14="http://schemas.microsoft.com/office/drawing/2010/main">
                <a14:imgLayer r:embed="rId71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>
          <a:off x="106920" y="41765040"/>
          <a:ext cx="635040" cy="118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38160</xdr:colOff>
      <xdr:row>196</xdr:row>
      <xdr:rowOff>137880</xdr:rowOff>
    </xdr:from>
    <xdr:to>
      <xdr:col>0</xdr:col>
      <xdr:colOff>777240</xdr:colOff>
      <xdr:row>200</xdr:row>
      <xdr:rowOff>44280</xdr:rowOff>
    </xdr:to>
    <xdr:pic>
      <xdr:nvPicPr>
        <xdr:cNvPr id="66" name="Рисунок 68" descr=""/>
        <xdr:cNvPicPr/>
      </xdr:nvPicPr>
      <xdr:blipFill>
        <a:blip r:embed="rId67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>
          <a:off x="38160" y="45417600"/>
          <a:ext cx="739080" cy="60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114480</xdr:colOff>
      <xdr:row>221</xdr:row>
      <xdr:rowOff>68760</xdr:rowOff>
    </xdr:from>
    <xdr:to>
      <xdr:col>0</xdr:col>
      <xdr:colOff>723960</xdr:colOff>
      <xdr:row>224</xdr:row>
      <xdr:rowOff>295200</xdr:rowOff>
    </xdr:to>
    <xdr:pic>
      <xdr:nvPicPr>
        <xdr:cNvPr id="67" name="Рисунок 77" descr=""/>
        <xdr:cNvPicPr/>
      </xdr:nvPicPr>
      <xdr:blipFill>
        <a:blip r:embed="rId68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rightnessContrast contrast="40000"/>
                  </a14:imgEffect>
                </a14:imgLayer>
              </a14:imgProps>
            </a:ext>
          </a:extLst>
        </a:blip>
        <a:stretch/>
      </xdr:blipFill>
      <xdr:spPr>
        <a:xfrm>
          <a:off x="114480" y="50781600"/>
          <a:ext cx="609480" cy="102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99000</xdr:colOff>
      <xdr:row>229</xdr:row>
      <xdr:rowOff>54360</xdr:rowOff>
    </xdr:from>
    <xdr:to>
      <xdr:col>0</xdr:col>
      <xdr:colOff>712080</xdr:colOff>
      <xdr:row>232</xdr:row>
      <xdr:rowOff>318960</xdr:rowOff>
    </xdr:to>
    <xdr:pic>
      <xdr:nvPicPr>
        <xdr:cNvPr id="68" name="Рисунок 78" descr=""/>
        <xdr:cNvPicPr/>
      </xdr:nvPicPr>
      <xdr:blipFill>
        <a:blip r:embed="rId69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rightnessContrast contrast="40000"/>
                  </a14:imgEffect>
                </a14:imgLayer>
              </a14:imgProps>
            </a:ext>
          </a:extLst>
        </a:blip>
        <a:stretch/>
      </xdr:blipFill>
      <xdr:spPr>
        <a:xfrm>
          <a:off x="99000" y="52572960"/>
          <a:ext cx="613080" cy="1103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83880</xdr:colOff>
      <xdr:row>268</xdr:row>
      <xdr:rowOff>38880</xdr:rowOff>
    </xdr:from>
    <xdr:to>
      <xdr:col>0</xdr:col>
      <xdr:colOff>736920</xdr:colOff>
      <xdr:row>271</xdr:row>
      <xdr:rowOff>303840</xdr:rowOff>
    </xdr:to>
    <xdr:pic>
      <xdr:nvPicPr>
        <xdr:cNvPr id="69" name="Рисунок 79" descr=""/>
        <xdr:cNvPicPr/>
      </xdr:nvPicPr>
      <xdr:blipFill>
        <a:blip r:embed="rId70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>
          <a:off x="83880" y="61362720"/>
          <a:ext cx="653040" cy="104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91440</xdr:colOff>
      <xdr:row>272</xdr:row>
      <xdr:rowOff>46800</xdr:rowOff>
    </xdr:from>
    <xdr:to>
      <xdr:col>0</xdr:col>
      <xdr:colOff>732240</xdr:colOff>
      <xdr:row>275</xdr:row>
      <xdr:rowOff>295920</xdr:rowOff>
    </xdr:to>
    <xdr:pic>
      <xdr:nvPicPr>
        <xdr:cNvPr id="70" name="Рисунок 80" descr=""/>
        <xdr:cNvPicPr/>
      </xdr:nvPicPr>
      <xdr:blipFill>
        <a:blip r:embed="rId7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rightnessContrast contrast="40000"/>
                  </a14:imgEffect>
                </a14:imgLayer>
              </a14:imgProps>
            </a:ext>
          </a:extLst>
        </a:blip>
        <a:stretch/>
      </xdr:blipFill>
      <xdr:spPr>
        <a:xfrm>
          <a:off x="91440" y="62498160"/>
          <a:ext cx="640800" cy="102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99000</xdr:colOff>
      <xdr:row>85</xdr:row>
      <xdr:rowOff>100080</xdr:rowOff>
    </xdr:from>
    <xdr:to>
      <xdr:col>0</xdr:col>
      <xdr:colOff>736920</xdr:colOff>
      <xdr:row>89</xdr:row>
      <xdr:rowOff>205920</xdr:rowOff>
    </xdr:to>
    <xdr:pic>
      <xdr:nvPicPr>
        <xdr:cNvPr id="71" name="Рисунок 81" descr=""/>
        <xdr:cNvPicPr/>
      </xdr:nvPicPr>
      <xdr:blipFill>
        <a:blip r:embed="rId72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rightnessContrast contrast="40000"/>
                  </a14:imgEffect>
                </a14:imgLayer>
              </a14:imgProps>
            </a:ext>
          </a:extLst>
        </a:blip>
        <a:stretch/>
      </xdr:blipFill>
      <xdr:spPr>
        <a:xfrm>
          <a:off x="99000" y="19776600"/>
          <a:ext cx="637920" cy="10411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dki-morm@mail.ru" TargetMode="External"/><Relationship Id="rId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29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285" activeCellId="0" sqref="B285"/>
    </sheetView>
  </sheetViews>
  <sheetFormatPr defaultColWidth="8.90234375" defaultRowHeight="13.8" zeroHeight="false" outlineLevelRow="0" outlineLevelCol="0"/>
  <cols>
    <col collapsed="false" customWidth="true" hidden="false" outlineLevel="0" max="1" min="1" style="1" width="11.99"/>
    <col collapsed="false" customWidth="true" hidden="false" outlineLevel="0" max="2" min="2" style="1" width="14.88"/>
    <col collapsed="false" customWidth="true" hidden="false" outlineLevel="0" max="3" min="3" style="1" width="8.56"/>
    <col collapsed="false" customWidth="true" hidden="false" outlineLevel="0" max="4" min="4" style="1" width="8.11"/>
    <col collapsed="false" customWidth="true" hidden="false" outlineLevel="0" max="5" min="5" style="1" width="4.1"/>
    <col collapsed="false" customWidth="true" hidden="false" outlineLevel="0" max="6" min="6" style="1" width="6.11"/>
    <col collapsed="false" customWidth="true" hidden="false" outlineLevel="0" max="7" min="7" style="1" width="6.01"/>
    <col collapsed="false" customWidth="true" hidden="false" outlineLevel="0" max="8" min="8" style="1" width="7"/>
    <col collapsed="false" customWidth="true" hidden="false" outlineLevel="0" max="9" min="9" style="1" width="5.89"/>
    <col collapsed="false" customWidth="true" hidden="false" outlineLevel="0" max="10" min="10" style="1" width="6.01"/>
    <col collapsed="false" customWidth="true" hidden="false" outlineLevel="0" max="11" min="11" style="1" width="5.89"/>
    <col collapsed="false" customWidth="true" hidden="false" outlineLevel="0" max="12" min="12" style="1" width="8.67"/>
    <col collapsed="false" customWidth="false" hidden="false" outlineLevel="0" max="253" min="13" style="1" width="8.89"/>
    <col collapsed="false" customWidth="true" hidden="false" outlineLevel="0" max="254" min="254" style="1" width="11.99"/>
    <col collapsed="false" customWidth="true" hidden="false" outlineLevel="0" max="255" min="255" style="1" width="14.66"/>
    <col collapsed="false" customWidth="true" hidden="false" outlineLevel="0" max="256" min="256" style="1" width="11.64"/>
    <col collapsed="false" customWidth="true" hidden="false" outlineLevel="0" max="257" min="257" style="1" width="14.55"/>
    <col collapsed="false" customWidth="true" hidden="false" outlineLevel="0" max="258" min="258" style="1" width="5.22"/>
    <col collapsed="false" customWidth="false" hidden="false" outlineLevel="0" max="259" min="259" style="1" width="8.89"/>
    <col collapsed="false" customWidth="true" hidden="true" outlineLevel="0" max="260" min="260" style="1" width="11.57"/>
    <col collapsed="false" customWidth="true" hidden="false" outlineLevel="0" max="261" min="261" style="1" width="7.56"/>
    <col collapsed="false" customWidth="true" hidden="false" outlineLevel="0" max="262" min="262" style="1" width="8.33"/>
    <col collapsed="false" customWidth="true" hidden="false" outlineLevel="0" max="263" min="263" style="1" width="9"/>
    <col collapsed="false" customWidth="true" hidden="false" outlineLevel="0" max="264" min="264" style="1" width="11.22"/>
    <col collapsed="false" customWidth="false" hidden="false" outlineLevel="0" max="509" min="265" style="1" width="8.89"/>
    <col collapsed="false" customWidth="true" hidden="false" outlineLevel="0" max="510" min="510" style="1" width="11.99"/>
    <col collapsed="false" customWidth="true" hidden="false" outlineLevel="0" max="511" min="511" style="1" width="14.66"/>
    <col collapsed="false" customWidth="true" hidden="false" outlineLevel="0" max="512" min="512" style="1" width="11.64"/>
    <col collapsed="false" customWidth="true" hidden="false" outlineLevel="0" max="513" min="513" style="1" width="14.55"/>
    <col collapsed="false" customWidth="true" hidden="false" outlineLevel="0" max="514" min="514" style="1" width="5.22"/>
    <col collapsed="false" customWidth="false" hidden="false" outlineLevel="0" max="515" min="515" style="1" width="8.89"/>
    <col collapsed="false" customWidth="true" hidden="true" outlineLevel="0" max="516" min="516" style="1" width="11.57"/>
    <col collapsed="false" customWidth="true" hidden="false" outlineLevel="0" max="517" min="517" style="1" width="7.56"/>
    <col collapsed="false" customWidth="true" hidden="false" outlineLevel="0" max="518" min="518" style="1" width="8.33"/>
    <col collapsed="false" customWidth="true" hidden="false" outlineLevel="0" max="519" min="519" style="1" width="9"/>
    <col collapsed="false" customWidth="true" hidden="false" outlineLevel="0" max="520" min="520" style="1" width="11.22"/>
    <col collapsed="false" customWidth="false" hidden="false" outlineLevel="0" max="765" min="521" style="1" width="8.89"/>
    <col collapsed="false" customWidth="true" hidden="false" outlineLevel="0" max="766" min="766" style="1" width="11.99"/>
    <col collapsed="false" customWidth="true" hidden="false" outlineLevel="0" max="767" min="767" style="1" width="14.66"/>
    <col collapsed="false" customWidth="true" hidden="false" outlineLevel="0" max="768" min="768" style="1" width="11.64"/>
    <col collapsed="false" customWidth="true" hidden="false" outlineLevel="0" max="769" min="769" style="1" width="14.55"/>
    <col collapsed="false" customWidth="true" hidden="false" outlineLevel="0" max="770" min="770" style="1" width="5.22"/>
    <col collapsed="false" customWidth="false" hidden="false" outlineLevel="0" max="771" min="771" style="1" width="8.89"/>
    <col collapsed="false" customWidth="true" hidden="true" outlineLevel="0" max="772" min="772" style="1" width="11.57"/>
    <col collapsed="false" customWidth="true" hidden="false" outlineLevel="0" max="773" min="773" style="1" width="7.56"/>
    <col collapsed="false" customWidth="true" hidden="false" outlineLevel="0" max="774" min="774" style="1" width="8.33"/>
    <col collapsed="false" customWidth="true" hidden="false" outlineLevel="0" max="775" min="775" style="1" width="9"/>
    <col collapsed="false" customWidth="true" hidden="false" outlineLevel="0" max="776" min="776" style="1" width="11.22"/>
    <col collapsed="false" customWidth="false" hidden="false" outlineLevel="0" max="1020" min="777" style="1" width="8.89"/>
    <col collapsed="false" customWidth="true" hidden="false" outlineLevel="0" max="1024" min="1021" style="0" width="11.52"/>
  </cols>
  <sheetData>
    <row r="1" customFormat="false" ht="24" hidden="false" customHeight="tru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customFormat="false" ht="22.2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customFormat="false" ht="23.4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customFormat="false" ht="21" hidden="false" customHeight="true" outlineLevel="0" collapsed="false">
      <c r="A4" s="5" t="s">
        <v>3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customFormat="false" ht="14.1" hidden="false" customHeight="true" outlineLevel="0" collapsed="false">
      <c r="A5" s="6" t="s">
        <v>4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</row>
    <row r="6" customFormat="false" ht="14.1" hidden="false" customHeight="true" outlineLevel="0" collapsed="false">
      <c r="A6" s="8" t="s">
        <v>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customFormat="false" ht="14.1" hidden="false" customHeight="true" outlineLevel="0" collapsed="false">
      <c r="A7" s="8" t="s">
        <v>6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customFormat="false" ht="14.1" hidden="false" customHeight="true" outlineLevel="0" collapsed="false">
      <c r="A8" s="11" t="s">
        <v>7</v>
      </c>
      <c r="B8" s="11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customFormat="false" ht="14.1" hidden="false" customHeight="true" outlineLevel="0" collapsed="false">
      <c r="A9" s="11"/>
      <c r="B9" s="11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customFormat="false" ht="14.1" hidden="false" customHeight="true" outlineLevel="0" collapsed="false">
      <c r="A10" s="8" t="s">
        <v>8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customFormat="false" ht="26.4" hidden="false" customHeight="true" outlineLevel="0" collapsed="false">
      <c r="A11" s="11" t="s">
        <v>9</v>
      </c>
      <c r="B11" s="11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customFormat="false" ht="14.1" hidden="false" customHeight="true" outlineLevel="0" collapsed="false">
      <c r="A12" s="13" t="s">
        <v>10</v>
      </c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</row>
    <row r="13" customFormat="false" ht="32.4" hidden="false" customHeight="true" outlineLevel="0" collapsed="false">
      <c r="A13" s="5" t="s">
        <v>11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</row>
    <row r="14" customFormat="false" ht="17.35" hidden="false" customHeight="false" outlineLevel="0" collapsed="false">
      <c r="A14" s="15" t="s">
        <v>12</v>
      </c>
      <c r="B14" s="15"/>
      <c r="C14" s="16" t="n">
        <f aca="false">SUM(I23:K288)</f>
        <v>0</v>
      </c>
      <c r="D14" s="17" t="s">
        <v>13</v>
      </c>
      <c r="E14" s="17" t="s">
        <v>14</v>
      </c>
      <c r="F14" s="17"/>
      <c r="G14" s="17"/>
      <c r="H14" s="18" t="n">
        <f aca="false">SUM(L23:L288)</f>
        <v>0</v>
      </c>
      <c r="I14" s="18"/>
      <c r="J14" s="18"/>
      <c r="K14" s="18"/>
      <c r="L14" s="18"/>
    </row>
    <row r="15" customFormat="false" ht="17.4" hidden="false" customHeight="true" outlineLevel="0" collapsed="false">
      <c r="A15" s="19" t="s">
        <v>15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</row>
    <row r="16" customFormat="false" ht="15.75" hidden="false" customHeight="true" outlineLevel="0" collapsed="false">
      <c r="A16" s="20" t="s">
        <v>16</v>
      </c>
      <c r="B16" s="20"/>
      <c r="C16" s="20"/>
      <c r="D16" s="20"/>
      <c r="E16" s="21" t="n">
        <f aca="false">H14*0.9</f>
        <v>0</v>
      </c>
      <c r="F16" s="21"/>
      <c r="G16" s="21"/>
      <c r="H16" s="21"/>
    </row>
    <row r="17" customFormat="false" ht="15.75" hidden="false" customHeight="true" outlineLevel="0" collapsed="false">
      <c r="A17" s="20" t="s">
        <v>17</v>
      </c>
      <c r="B17" s="20"/>
      <c r="C17" s="20"/>
      <c r="D17" s="20"/>
      <c r="E17" s="21" t="n">
        <f aca="false">H14*0.8</f>
        <v>0</v>
      </c>
      <c r="F17" s="21"/>
      <c r="G17" s="21"/>
      <c r="H17" s="21"/>
    </row>
    <row r="18" customFormat="false" ht="15.6" hidden="false" customHeight="true" outlineLevel="0" collapsed="false">
      <c r="A18" s="20" t="s">
        <v>18</v>
      </c>
      <c r="B18" s="20"/>
      <c r="C18" s="20"/>
      <c r="D18" s="20"/>
      <c r="E18" s="21" t="n">
        <f aca="false">H14*0.7</f>
        <v>0</v>
      </c>
      <c r="F18" s="21"/>
      <c r="G18" s="21"/>
      <c r="H18" s="21"/>
    </row>
    <row r="19" customFormat="false" ht="7.8" hidden="false" customHeight="true" outlineLevel="0" collapsed="false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</row>
    <row r="20" customFormat="false" ht="2.25" hidden="false" customHeight="true" outlineLevel="0" collapsed="false">
      <c r="A20" s="22"/>
      <c r="B20" s="23"/>
      <c r="C20" s="24"/>
      <c r="D20" s="25"/>
      <c r="E20" s="25"/>
      <c r="F20" s="25"/>
      <c r="G20" s="25"/>
      <c r="H20" s="25"/>
      <c r="I20" s="26"/>
      <c r="J20" s="26"/>
      <c r="K20" s="26"/>
      <c r="L20" s="27"/>
    </row>
    <row r="21" customFormat="false" ht="39.75" hidden="false" customHeight="true" outlineLevel="0" collapsed="false">
      <c r="A21" s="28" t="s">
        <v>19</v>
      </c>
      <c r="B21" s="28" t="s">
        <v>20</v>
      </c>
      <c r="C21" s="28"/>
      <c r="D21" s="28"/>
      <c r="E21" s="28" t="s">
        <v>21</v>
      </c>
      <c r="F21" s="28" t="s">
        <v>22</v>
      </c>
      <c r="G21" s="29" t="s">
        <v>23</v>
      </c>
      <c r="H21" s="29"/>
      <c r="I21" s="28" t="s">
        <v>24</v>
      </c>
      <c r="J21" s="28"/>
      <c r="K21" s="28"/>
      <c r="L21" s="28" t="s">
        <v>25</v>
      </c>
    </row>
    <row r="22" customFormat="false" ht="19.25" hidden="false" customHeight="false" outlineLevel="0" collapsed="false">
      <c r="A22" s="28"/>
      <c r="B22" s="28"/>
      <c r="C22" s="28"/>
      <c r="D22" s="28"/>
      <c r="E22" s="28"/>
      <c r="F22" s="28"/>
      <c r="G22" s="30" t="s">
        <v>26</v>
      </c>
      <c r="H22" s="31" t="s">
        <v>27</v>
      </c>
      <c r="I22" s="28"/>
      <c r="J22" s="28"/>
      <c r="K22" s="28"/>
      <c r="L22" s="28"/>
    </row>
    <row r="23" customFormat="false" ht="15" hidden="false" customHeight="true" outlineLevel="0" collapsed="false">
      <c r="A23" s="32"/>
      <c r="B23" s="33" t="s">
        <v>28</v>
      </c>
      <c r="C23" s="33"/>
      <c r="D23" s="33"/>
      <c r="E23" s="34" t="n">
        <v>0.8</v>
      </c>
      <c r="F23" s="35" t="s">
        <v>29</v>
      </c>
      <c r="G23" s="36" t="n">
        <v>62</v>
      </c>
      <c r="H23" s="36" t="n">
        <f aca="false">G23*15</f>
        <v>930</v>
      </c>
      <c r="I23" s="37"/>
      <c r="J23" s="37"/>
      <c r="K23" s="37"/>
      <c r="L23" s="36" t="n">
        <f aca="false">H23*I23</f>
        <v>0</v>
      </c>
    </row>
    <row r="24" customFormat="false" ht="16.8" hidden="false" customHeight="true" outlineLevel="0" collapsed="false">
      <c r="A24" s="32"/>
      <c r="B24" s="38" t="s">
        <v>30</v>
      </c>
      <c r="C24" s="38"/>
      <c r="D24" s="38"/>
      <c r="E24" s="39" t="n">
        <v>0.9</v>
      </c>
      <c r="F24" s="40" t="s">
        <v>31</v>
      </c>
      <c r="G24" s="41" t="n">
        <v>67</v>
      </c>
      <c r="H24" s="41" t="n">
        <f aca="false">G24*15</f>
        <v>1005</v>
      </c>
      <c r="I24" s="42"/>
      <c r="J24" s="42"/>
      <c r="K24" s="42"/>
      <c r="L24" s="41" t="n">
        <f aca="false">H24*I24</f>
        <v>0</v>
      </c>
    </row>
    <row r="25" customFormat="false" ht="15.6" hidden="false" customHeight="true" outlineLevel="0" collapsed="false">
      <c r="A25" s="32"/>
      <c r="B25" s="38" t="s">
        <v>32</v>
      </c>
      <c r="C25" s="38"/>
      <c r="D25" s="38"/>
      <c r="E25" s="39" t="n">
        <v>1.6</v>
      </c>
      <c r="F25" s="40" t="s">
        <v>33</v>
      </c>
      <c r="G25" s="41" t="n">
        <v>82</v>
      </c>
      <c r="H25" s="41" t="n">
        <f aca="false">G25*15</f>
        <v>1230</v>
      </c>
      <c r="I25" s="42"/>
      <c r="J25" s="42"/>
      <c r="K25" s="42"/>
      <c r="L25" s="41" t="n">
        <f aca="false">H25*I25</f>
        <v>0</v>
      </c>
    </row>
    <row r="26" customFormat="false" ht="17.4" hidden="false" customHeight="true" outlineLevel="0" collapsed="false">
      <c r="A26" s="32"/>
      <c r="B26" s="43" t="s">
        <v>34</v>
      </c>
      <c r="C26" s="43"/>
      <c r="D26" s="43"/>
      <c r="E26" s="44" t="n">
        <v>2.6</v>
      </c>
      <c r="F26" s="45" t="s">
        <v>35</v>
      </c>
      <c r="G26" s="46" t="n">
        <v>109</v>
      </c>
      <c r="H26" s="46" t="n">
        <f aca="false">G26*15</f>
        <v>1635</v>
      </c>
      <c r="I26" s="47"/>
      <c r="J26" s="47"/>
      <c r="K26" s="47"/>
      <c r="L26" s="46" t="n">
        <f aca="false">H26*I26</f>
        <v>0</v>
      </c>
    </row>
    <row r="27" customFormat="false" ht="19.2" hidden="false" customHeight="true" outlineLevel="0" collapsed="false">
      <c r="A27" s="48"/>
      <c r="B27" s="49" t="s">
        <v>36</v>
      </c>
      <c r="C27" s="49"/>
      <c r="D27" s="49"/>
      <c r="E27" s="50" t="n">
        <v>0.5</v>
      </c>
      <c r="F27" s="51" t="s">
        <v>37</v>
      </c>
      <c r="G27" s="52" t="n">
        <v>49</v>
      </c>
      <c r="H27" s="52" t="n">
        <f aca="false">G27*15</f>
        <v>735</v>
      </c>
      <c r="I27" s="53"/>
      <c r="J27" s="53"/>
      <c r="K27" s="53"/>
      <c r="L27" s="52" t="n">
        <f aca="false">H27*I27</f>
        <v>0</v>
      </c>
    </row>
    <row r="28" customFormat="false" ht="21" hidden="false" customHeight="true" outlineLevel="0" collapsed="false">
      <c r="A28" s="48"/>
      <c r="B28" s="38" t="s">
        <v>38</v>
      </c>
      <c r="C28" s="38"/>
      <c r="D28" s="38"/>
      <c r="E28" s="39" t="n">
        <v>0.9</v>
      </c>
      <c r="F28" s="40" t="s">
        <v>39</v>
      </c>
      <c r="G28" s="41" t="n">
        <v>59</v>
      </c>
      <c r="H28" s="41" t="n">
        <f aca="false">G28*15</f>
        <v>885</v>
      </c>
      <c r="I28" s="42"/>
      <c r="J28" s="42"/>
      <c r="K28" s="42"/>
      <c r="L28" s="41" t="n">
        <f aca="false">H28*I28</f>
        <v>0</v>
      </c>
    </row>
    <row r="29" customFormat="false" ht="19.2" hidden="false" customHeight="true" outlineLevel="0" collapsed="false">
      <c r="A29" s="48"/>
      <c r="B29" s="54" t="s">
        <v>40</v>
      </c>
      <c r="C29" s="54"/>
      <c r="D29" s="54"/>
      <c r="E29" s="55" t="n">
        <v>1.6</v>
      </c>
      <c r="F29" s="56" t="s">
        <v>41</v>
      </c>
      <c r="G29" s="57" t="n">
        <v>74</v>
      </c>
      <c r="H29" s="57" t="n">
        <f aca="false">G29*15</f>
        <v>1110</v>
      </c>
      <c r="I29" s="58"/>
      <c r="J29" s="58"/>
      <c r="K29" s="58"/>
      <c r="L29" s="57" t="n">
        <f aca="false">H29*I29</f>
        <v>0</v>
      </c>
    </row>
    <row r="30" customFormat="false" ht="22.8" hidden="false" customHeight="true" outlineLevel="0" collapsed="false">
      <c r="A30" s="59"/>
      <c r="B30" s="33" t="s">
        <v>42</v>
      </c>
      <c r="C30" s="33"/>
      <c r="D30" s="33"/>
      <c r="E30" s="34" t="n">
        <v>1</v>
      </c>
      <c r="F30" s="35" t="s">
        <v>43</v>
      </c>
      <c r="G30" s="36" t="n">
        <v>88</v>
      </c>
      <c r="H30" s="36" t="n">
        <f aca="false">G30*15</f>
        <v>1320</v>
      </c>
      <c r="I30" s="37"/>
      <c r="J30" s="37"/>
      <c r="K30" s="37"/>
      <c r="L30" s="36" t="n">
        <f aca="false">H30*I30</f>
        <v>0</v>
      </c>
    </row>
    <row r="31" customFormat="false" ht="18.6" hidden="false" customHeight="true" outlineLevel="0" collapsed="false">
      <c r="A31" s="59"/>
      <c r="B31" s="38" t="s">
        <v>44</v>
      </c>
      <c r="C31" s="38"/>
      <c r="D31" s="38"/>
      <c r="E31" s="39" t="n">
        <v>1.7</v>
      </c>
      <c r="F31" s="40" t="s">
        <v>45</v>
      </c>
      <c r="G31" s="41" t="n">
        <v>103</v>
      </c>
      <c r="H31" s="41" t="n">
        <f aca="false">G31*15</f>
        <v>1545</v>
      </c>
      <c r="I31" s="42"/>
      <c r="J31" s="42"/>
      <c r="K31" s="42"/>
      <c r="L31" s="41" t="n">
        <f aca="false">H31*I31</f>
        <v>0</v>
      </c>
    </row>
    <row r="32" customFormat="false" ht="23.4" hidden="false" customHeight="true" outlineLevel="0" collapsed="false">
      <c r="A32" s="59"/>
      <c r="B32" s="43" t="s">
        <v>46</v>
      </c>
      <c r="C32" s="43"/>
      <c r="D32" s="43"/>
      <c r="E32" s="44" t="n">
        <v>2.7</v>
      </c>
      <c r="F32" s="45" t="s">
        <v>47</v>
      </c>
      <c r="G32" s="46" t="n">
        <v>130</v>
      </c>
      <c r="H32" s="46" t="n">
        <f aca="false">G32*15</f>
        <v>1950</v>
      </c>
      <c r="I32" s="47"/>
      <c r="J32" s="47"/>
      <c r="K32" s="47"/>
      <c r="L32" s="46" t="n">
        <f aca="false">H32*I32</f>
        <v>0</v>
      </c>
    </row>
    <row r="33" customFormat="false" ht="13.8" hidden="false" customHeight="true" outlineLevel="0" collapsed="false">
      <c r="A33" s="48"/>
      <c r="B33" s="49" t="s">
        <v>48</v>
      </c>
      <c r="C33" s="49"/>
      <c r="D33" s="49"/>
      <c r="E33" s="50" t="n">
        <v>0.2</v>
      </c>
      <c r="F33" s="51" t="s">
        <v>49</v>
      </c>
      <c r="G33" s="52" t="n">
        <v>44</v>
      </c>
      <c r="H33" s="52" t="n">
        <f aca="false">G33*15</f>
        <v>660</v>
      </c>
      <c r="I33" s="53"/>
      <c r="J33" s="53"/>
      <c r="K33" s="53"/>
      <c r="L33" s="52" t="n">
        <f aca="false">H33*I33</f>
        <v>0</v>
      </c>
    </row>
    <row r="34" customFormat="false" ht="13.8" hidden="false" customHeight="true" outlineLevel="0" collapsed="false">
      <c r="A34" s="48"/>
      <c r="B34" s="38" t="s">
        <v>50</v>
      </c>
      <c r="C34" s="38"/>
      <c r="D34" s="38"/>
      <c r="E34" s="39" t="n">
        <v>0.3</v>
      </c>
      <c r="F34" s="40" t="s">
        <v>51</v>
      </c>
      <c r="G34" s="41" t="n">
        <v>46</v>
      </c>
      <c r="H34" s="41" t="n">
        <f aca="false">G34*15</f>
        <v>690</v>
      </c>
      <c r="I34" s="42"/>
      <c r="J34" s="42"/>
      <c r="K34" s="42"/>
      <c r="L34" s="41" t="n">
        <f aca="false">H34*I34</f>
        <v>0</v>
      </c>
    </row>
    <row r="35" customFormat="false" ht="13.8" hidden="false" customHeight="true" outlineLevel="0" collapsed="false">
      <c r="A35" s="48"/>
      <c r="B35" s="38" t="s">
        <v>52</v>
      </c>
      <c r="C35" s="38"/>
      <c r="D35" s="38"/>
      <c r="E35" s="39" t="n">
        <v>0.6</v>
      </c>
      <c r="F35" s="40" t="s">
        <v>53</v>
      </c>
      <c r="G35" s="41" t="n">
        <v>54</v>
      </c>
      <c r="H35" s="41" t="n">
        <f aca="false">G35*15</f>
        <v>810</v>
      </c>
      <c r="I35" s="42"/>
      <c r="J35" s="42"/>
      <c r="K35" s="42"/>
      <c r="L35" s="41" t="n">
        <f aca="false">H35*I35</f>
        <v>0</v>
      </c>
    </row>
    <row r="36" customFormat="false" ht="13.8" hidden="false" customHeight="true" outlineLevel="0" collapsed="false">
      <c r="A36" s="48"/>
      <c r="B36" s="38" t="s">
        <v>54</v>
      </c>
      <c r="C36" s="38"/>
      <c r="D36" s="38"/>
      <c r="E36" s="39" t="n">
        <v>1.1</v>
      </c>
      <c r="F36" s="40" t="s">
        <v>55</v>
      </c>
      <c r="G36" s="41" t="n">
        <v>67</v>
      </c>
      <c r="H36" s="41" t="n">
        <f aca="false">G36*15</f>
        <v>1005</v>
      </c>
      <c r="I36" s="42"/>
      <c r="J36" s="42"/>
      <c r="K36" s="42"/>
      <c r="L36" s="41" t="n">
        <f aca="false">H36*I36</f>
        <v>0</v>
      </c>
    </row>
    <row r="37" customFormat="false" ht="13.8" hidden="false" customHeight="true" outlineLevel="0" collapsed="false">
      <c r="A37" s="48"/>
      <c r="B37" s="54" t="s">
        <v>56</v>
      </c>
      <c r="C37" s="54"/>
      <c r="D37" s="54"/>
      <c r="E37" s="55" t="n">
        <v>1.9</v>
      </c>
      <c r="F37" s="56" t="s">
        <v>57</v>
      </c>
      <c r="G37" s="57" t="n">
        <v>92</v>
      </c>
      <c r="H37" s="57" t="n">
        <f aca="false">G37*15</f>
        <v>1380</v>
      </c>
      <c r="I37" s="58"/>
      <c r="J37" s="58"/>
      <c r="K37" s="58"/>
      <c r="L37" s="57" t="n">
        <f aca="false">H37*I37</f>
        <v>0</v>
      </c>
    </row>
    <row r="38" customFormat="false" ht="15.6" hidden="false" customHeight="true" outlineLevel="0" collapsed="false">
      <c r="A38" s="60"/>
      <c r="B38" s="33" t="s">
        <v>58</v>
      </c>
      <c r="C38" s="33"/>
      <c r="D38" s="33"/>
      <c r="E38" s="34" t="n">
        <v>0.2</v>
      </c>
      <c r="F38" s="35" t="s">
        <v>59</v>
      </c>
      <c r="G38" s="36" t="n">
        <v>45</v>
      </c>
      <c r="H38" s="36" t="n">
        <f aca="false">G38*15</f>
        <v>675</v>
      </c>
      <c r="I38" s="37"/>
      <c r="J38" s="37"/>
      <c r="K38" s="37"/>
      <c r="L38" s="36" t="n">
        <f aca="false">H38*I38</f>
        <v>0</v>
      </c>
    </row>
    <row r="39" customFormat="false" ht="17.4" hidden="false" customHeight="true" outlineLevel="0" collapsed="false">
      <c r="A39" s="60"/>
      <c r="B39" s="38" t="s">
        <v>60</v>
      </c>
      <c r="C39" s="38"/>
      <c r="D39" s="38"/>
      <c r="E39" s="39" t="n">
        <v>0.3</v>
      </c>
      <c r="F39" s="40" t="s">
        <v>61</v>
      </c>
      <c r="G39" s="41" t="n">
        <v>48</v>
      </c>
      <c r="H39" s="41" t="n">
        <f aca="false">G39*15</f>
        <v>720</v>
      </c>
      <c r="I39" s="42"/>
      <c r="J39" s="42"/>
      <c r="K39" s="42"/>
      <c r="L39" s="41" t="n">
        <f aca="false">H39*I39</f>
        <v>0</v>
      </c>
    </row>
    <row r="40" customFormat="false" ht="15.6" hidden="false" customHeight="true" outlineLevel="0" collapsed="false">
      <c r="A40" s="60"/>
      <c r="B40" s="38" t="s">
        <v>62</v>
      </c>
      <c r="C40" s="38"/>
      <c r="D40" s="38"/>
      <c r="E40" s="39" t="n">
        <v>0.6</v>
      </c>
      <c r="F40" s="40" t="s">
        <v>63</v>
      </c>
      <c r="G40" s="41" t="n">
        <v>58</v>
      </c>
      <c r="H40" s="41" t="n">
        <f aca="false">G40*15</f>
        <v>870</v>
      </c>
      <c r="I40" s="42"/>
      <c r="J40" s="42"/>
      <c r="K40" s="42"/>
      <c r="L40" s="41" t="n">
        <f aca="false">H40*I40</f>
        <v>0</v>
      </c>
    </row>
    <row r="41" customFormat="false" ht="16.2" hidden="false" customHeight="true" outlineLevel="0" collapsed="false">
      <c r="A41" s="60"/>
      <c r="B41" s="43" t="s">
        <v>64</v>
      </c>
      <c r="C41" s="43"/>
      <c r="D41" s="43"/>
      <c r="E41" s="44" t="n">
        <v>1.1</v>
      </c>
      <c r="F41" s="45" t="s">
        <v>65</v>
      </c>
      <c r="G41" s="46" t="n">
        <v>73</v>
      </c>
      <c r="H41" s="46" t="n">
        <f aca="false">G41*15</f>
        <v>1095</v>
      </c>
      <c r="I41" s="47"/>
      <c r="J41" s="47"/>
      <c r="K41" s="47"/>
      <c r="L41" s="46" t="n">
        <f aca="false">H41*I41</f>
        <v>0</v>
      </c>
    </row>
    <row r="42" customFormat="false" ht="21" hidden="false" customHeight="true" outlineLevel="0" collapsed="false">
      <c r="A42" s="61"/>
      <c r="B42" s="49" t="s">
        <v>66</v>
      </c>
      <c r="C42" s="49"/>
      <c r="D42" s="49"/>
      <c r="E42" s="50" t="n">
        <v>0.3</v>
      </c>
      <c r="F42" s="51" t="s">
        <v>67</v>
      </c>
      <c r="G42" s="52" t="n">
        <v>50</v>
      </c>
      <c r="H42" s="52" t="n">
        <f aca="false">G42*15</f>
        <v>750</v>
      </c>
      <c r="I42" s="53"/>
      <c r="J42" s="53"/>
      <c r="K42" s="53"/>
      <c r="L42" s="52" t="n">
        <f aca="false">H42*I42</f>
        <v>0</v>
      </c>
    </row>
    <row r="43" customFormat="false" ht="21" hidden="false" customHeight="true" outlineLevel="0" collapsed="false">
      <c r="A43" s="61"/>
      <c r="B43" s="38" t="s">
        <v>68</v>
      </c>
      <c r="C43" s="38"/>
      <c r="D43" s="38"/>
      <c r="E43" s="39" t="n">
        <v>0.6</v>
      </c>
      <c r="F43" s="40" t="s">
        <v>69</v>
      </c>
      <c r="G43" s="41" t="n">
        <v>60</v>
      </c>
      <c r="H43" s="41" t="n">
        <f aca="false">G43*15</f>
        <v>900</v>
      </c>
      <c r="I43" s="42"/>
      <c r="J43" s="42"/>
      <c r="K43" s="42"/>
      <c r="L43" s="41" t="n">
        <f aca="false">H43*I43</f>
        <v>0</v>
      </c>
    </row>
    <row r="44" customFormat="false" ht="19.8" hidden="false" customHeight="true" outlineLevel="0" collapsed="false">
      <c r="A44" s="61"/>
      <c r="B44" s="54" t="s">
        <v>70</v>
      </c>
      <c r="C44" s="54"/>
      <c r="D44" s="54"/>
      <c r="E44" s="55" t="n">
        <v>1.1</v>
      </c>
      <c r="F44" s="56" t="s">
        <v>71</v>
      </c>
      <c r="G44" s="57" t="n">
        <v>76</v>
      </c>
      <c r="H44" s="57" t="n">
        <f aca="false">G44*15</f>
        <v>1140</v>
      </c>
      <c r="I44" s="58"/>
      <c r="J44" s="58"/>
      <c r="K44" s="58"/>
      <c r="L44" s="57" t="n">
        <f aca="false">H44*I44</f>
        <v>0</v>
      </c>
    </row>
    <row r="45" customFormat="false" ht="13.8" hidden="false" customHeight="true" outlineLevel="0" collapsed="false">
      <c r="A45" s="59"/>
      <c r="B45" s="33" t="s">
        <v>72</v>
      </c>
      <c r="C45" s="33"/>
      <c r="D45" s="33"/>
      <c r="E45" s="34" t="n">
        <v>0.2</v>
      </c>
      <c r="F45" s="35" t="s">
        <v>73</v>
      </c>
      <c r="G45" s="36" t="n">
        <v>35</v>
      </c>
      <c r="H45" s="36" t="n">
        <f aca="false">G45*15</f>
        <v>525</v>
      </c>
      <c r="I45" s="37"/>
      <c r="J45" s="37"/>
      <c r="K45" s="37"/>
      <c r="L45" s="36" t="n">
        <f aca="false">H45*I45</f>
        <v>0</v>
      </c>
    </row>
    <row r="46" customFormat="false" ht="13.8" hidden="false" customHeight="true" outlineLevel="0" collapsed="false">
      <c r="A46" s="59"/>
      <c r="B46" s="38" t="s">
        <v>74</v>
      </c>
      <c r="C46" s="38"/>
      <c r="D46" s="38"/>
      <c r="E46" s="39" t="n">
        <v>0.3</v>
      </c>
      <c r="F46" s="40" t="s">
        <v>75</v>
      </c>
      <c r="G46" s="41" t="n">
        <v>37</v>
      </c>
      <c r="H46" s="41" t="n">
        <f aca="false">G46*15</f>
        <v>555</v>
      </c>
      <c r="I46" s="42"/>
      <c r="J46" s="42"/>
      <c r="K46" s="42"/>
      <c r="L46" s="41" t="n">
        <f aca="false">H46*I46</f>
        <v>0</v>
      </c>
    </row>
    <row r="47" customFormat="false" ht="13.8" hidden="false" customHeight="true" outlineLevel="0" collapsed="false">
      <c r="A47" s="59"/>
      <c r="B47" s="38" t="s">
        <v>76</v>
      </c>
      <c r="C47" s="38"/>
      <c r="D47" s="38"/>
      <c r="E47" s="39" t="n">
        <v>0.6</v>
      </c>
      <c r="F47" s="40" t="s">
        <v>77</v>
      </c>
      <c r="G47" s="41" t="n">
        <v>44</v>
      </c>
      <c r="H47" s="41" t="n">
        <f aca="false">G47*15</f>
        <v>660</v>
      </c>
      <c r="I47" s="42"/>
      <c r="J47" s="42"/>
      <c r="K47" s="42"/>
      <c r="L47" s="41" t="n">
        <f aca="false">H47*I47</f>
        <v>0</v>
      </c>
    </row>
    <row r="48" customFormat="false" ht="13.8" hidden="false" customHeight="true" outlineLevel="0" collapsed="false">
      <c r="A48" s="59"/>
      <c r="B48" s="43" t="s">
        <v>78</v>
      </c>
      <c r="C48" s="43"/>
      <c r="D48" s="43"/>
      <c r="E48" s="44" t="n">
        <v>1.1</v>
      </c>
      <c r="F48" s="45" t="s">
        <v>79</v>
      </c>
      <c r="G48" s="46" t="n">
        <v>58</v>
      </c>
      <c r="H48" s="46" t="n">
        <f aca="false">G48*15</f>
        <v>870</v>
      </c>
      <c r="I48" s="47"/>
      <c r="J48" s="47"/>
      <c r="K48" s="47"/>
      <c r="L48" s="46" t="n">
        <f aca="false">H48*I48</f>
        <v>0</v>
      </c>
    </row>
    <row r="49" customFormat="false" ht="16.8" hidden="false" customHeight="true" outlineLevel="0" collapsed="false">
      <c r="A49" s="61"/>
      <c r="B49" s="49" t="s">
        <v>80</v>
      </c>
      <c r="C49" s="49"/>
      <c r="D49" s="49"/>
      <c r="E49" s="50" t="n">
        <v>0.3</v>
      </c>
      <c r="F49" s="51" t="s">
        <v>81</v>
      </c>
      <c r="G49" s="52" t="n">
        <v>40</v>
      </c>
      <c r="H49" s="52" t="n">
        <f aca="false">G49*15</f>
        <v>600</v>
      </c>
      <c r="I49" s="53"/>
      <c r="J49" s="53"/>
      <c r="K49" s="53"/>
      <c r="L49" s="52" t="n">
        <f aca="false">H49*I49</f>
        <v>0</v>
      </c>
    </row>
    <row r="50" customFormat="false" ht="17.4" hidden="false" customHeight="true" outlineLevel="0" collapsed="false">
      <c r="A50" s="61"/>
      <c r="B50" s="38" t="s">
        <v>82</v>
      </c>
      <c r="C50" s="38"/>
      <c r="D50" s="38"/>
      <c r="E50" s="39" t="n">
        <v>0.6</v>
      </c>
      <c r="F50" s="40" t="s">
        <v>83</v>
      </c>
      <c r="G50" s="41" t="n">
        <v>47</v>
      </c>
      <c r="H50" s="41" t="n">
        <f aca="false">G50*15</f>
        <v>705</v>
      </c>
      <c r="I50" s="42"/>
      <c r="J50" s="42"/>
      <c r="K50" s="42"/>
      <c r="L50" s="41" t="n">
        <f aca="false">H50*I50</f>
        <v>0</v>
      </c>
    </row>
    <row r="51" customFormat="false" ht="17.4" hidden="false" customHeight="true" outlineLevel="0" collapsed="false">
      <c r="A51" s="61"/>
      <c r="B51" s="54" t="s">
        <v>84</v>
      </c>
      <c r="C51" s="54"/>
      <c r="D51" s="54"/>
      <c r="E51" s="55" t="n">
        <v>1.1</v>
      </c>
      <c r="F51" s="62" t="s">
        <v>85</v>
      </c>
      <c r="G51" s="57" t="n">
        <v>63</v>
      </c>
      <c r="H51" s="57" t="n">
        <f aca="false">G51*15</f>
        <v>945</v>
      </c>
      <c r="I51" s="63"/>
      <c r="J51" s="63"/>
      <c r="K51" s="63"/>
      <c r="L51" s="57" t="n">
        <f aca="false">H51*I51</f>
        <v>0</v>
      </c>
    </row>
    <row r="52" customFormat="false" ht="30" hidden="false" customHeight="true" outlineLevel="0" collapsed="false">
      <c r="A52" s="59"/>
      <c r="B52" s="33" t="s">
        <v>86</v>
      </c>
      <c r="C52" s="33"/>
      <c r="D52" s="33"/>
      <c r="E52" s="34" t="n">
        <v>0.6</v>
      </c>
      <c r="F52" s="35" t="s">
        <v>87</v>
      </c>
      <c r="G52" s="36" t="n">
        <v>47</v>
      </c>
      <c r="H52" s="36" t="n">
        <f aca="false">G52*15</f>
        <v>705</v>
      </c>
      <c r="I52" s="37"/>
      <c r="J52" s="37"/>
      <c r="K52" s="37"/>
      <c r="L52" s="36" t="n">
        <f aca="false">H52*I52</f>
        <v>0</v>
      </c>
    </row>
    <row r="53" customFormat="false" ht="32.4" hidden="false" customHeight="true" outlineLevel="0" collapsed="false">
      <c r="A53" s="59"/>
      <c r="B53" s="43" t="s">
        <v>88</v>
      </c>
      <c r="C53" s="43"/>
      <c r="D53" s="43"/>
      <c r="E53" s="44" t="n">
        <v>1.1</v>
      </c>
      <c r="F53" s="45" t="s">
        <v>89</v>
      </c>
      <c r="G53" s="46" t="n">
        <v>63</v>
      </c>
      <c r="H53" s="46" t="n">
        <f aca="false">G53*15</f>
        <v>945</v>
      </c>
      <c r="I53" s="47"/>
      <c r="J53" s="47"/>
      <c r="K53" s="47"/>
      <c r="L53" s="46" t="n">
        <f aca="false">H53*I53</f>
        <v>0</v>
      </c>
    </row>
    <row r="54" customFormat="false" ht="32.4" hidden="false" customHeight="true" outlineLevel="0" collapsed="false">
      <c r="A54" s="61"/>
      <c r="B54" s="49" t="s">
        <v>90</v>
      </c>
      <c r="C54" s="49"/>
      <c r="D54" s="49"/>
      <c r="E54" s="50" t="n">
        <v>0.6</v>
      </c>
      <c r="F54" s="51" t="s">
        <v>91</v>
      </c>
      <c r="G54" s="52" t="n">
        <v>50</v>
      </c>
      <c r="H54" s="52" t="n">
        <f aca="false">G54*15</f>
        <v>750</v>
      </c>
      <c r="I54" s="53"/>
      <c r="J54" s="53"/>
      <c r="K54" s="53"/>
      <c r="L54" s="52" t="n">
        <f aca="false">H54*I54</f>
        <v>0</v>
      </c>
    </row>
    <row r="55" customFormat="false" ht="27.6" hidden="false" customHeight="true" outlineLevel="0" collapsed="false">
      <c r="A55" s="61"/>
      <c r="B55" s="54" t="s">
        <v>92</v>
      </c>
      <c r="C55" s="54"/>
      <c r="D55" s="54"/>
      <c r="E55" s="55" t="n">
        <v>1.1</v>
      </c>
      <c r="F55" s="56" t="s">
        <v>93</v>
      </c>
      <c r="G55" s="57" t="n">
        <v>66</v>
      </c>
      <c r="H55" s="57" t="n">
        <f aca="false">G55*15</f>
        <v>990</v>
      </c>
      <c r="I55" s="58"/>
      <c r="J55" s="58"/>
      <c r="K55" s="58"/>
      <c r="L55" s="57" t="n">
        <f aca="false">H55*I55</f>
        <v>0</v>
      </c>
    </row>
    <row r="56" customFormat="false" ht="13.8" hidden="false" customHeight="true" outlineLevel="0" collapsed="false">
      <c r="A56" s="60"/>
      <c r="B56" s="33" t="s">
        <v>94</v>
      </c>
      <c r="C56" s="33"/>
      <c r="D56" s="33"/>
      <c r="E56" s="34" t="n">
        <v>0.2</v>
      </c>
      <c r="F56" s="35" t="s">
        <v>95</v>
      </c>
      <c r="G56" s="36" t="n">
        <v>31</v>
      </c>
      <c r="H56" s="36" t="n">
        <f aca="false">G56*15</f>
        <v>465</v>
      </c>
      <c r="I56" s="37"/>
      <c r="J56" s="37"/>
      <c r="K56" s="37"/>
      <c r="L56" s="36" t="n">
        <f aca="false">H56*I56</f>
        <v>0</v>
      </c>
    </row>
    <row r="57" customFormat="false" ht="18.6" hidden="false" customHeight="true" outlineLevel="0" collapsed="false">
      <c r="A57" s="60"/>
      <c r="B57" s="38" t="s">
        <v>96</v>
      </c>
      <c r="C57" s="38"/>
      <c r="D57" s="38"/>
      <c r="E57" s="39" t="n">
        <v>0.3</v>
      </c>
      <c r="F57" s="40" t="s">
        <v>97</v>
      </c>
      <c r="G57" s="41" t="n">
        <v>34</v>
      </c>
      <c r="H57" s="41" t="n">
        <f aca="false">G57*15</f>
        <v>510</v>
      </c>
      <c r="I57" s="42"/>
      <c r="J57" s="42"/>
      <c r="K57" s="42"/>
      <c r="L57" s="41" t="n">
        <f aca="false">H57*I57</f>
        <v>0</v>
      </c>
    </row>
    <row r="58" customFormat="false" ht="13.8" hidden="false" customHeight="true" outlineLevel="0" collapsed="false">
      <c r="A58" s="60"/>
      <c r="B58" s="38" t="s">
        <v>98</v>
      </c>
      <c r="C58" s="38"/>
      <c r="D58" s="38"/>
      <c r="E58" s="39" t="n">
        <v>0.6</v>
      </c>
      <c r="F58" s="40" t="s">
        <v>99</v>
      </c>
      <c r="G58" s="41" t="n">
        <v>41</v>
      </c>
      <c r="H58" s="41" t="n">
        <f aca="false">G58*15</f>
        <v>615</v>
      </c>
      <c r="I58" s="42"/>
      <c r="J58" s="42"/>
      <c r="K58" s="42"/>
      <c r="L58" s="41" t="n">
        <f aca="false">H58*I58</f>
        <v>0</v>
      </c>
    </row>
    <row r="59" customFormat="false" ht="13.8" hidden="false" customHeight="true" outlineLevel="0" collapsed="false">
      <c r="A59" s="60"/>
      <c r="B59" s="43" t="s">
        <v>100</v>
      </c>
      <c r="C59" s="43"/>
      <c r="D59" s="43"/>
      <c r="E59" s="44" t="n">
        <v>1.1</v>
      </c>
      <c r="F59" s="45" t="s">
        <v>101</v>
      </c>
      <c r="G59" s="46" t="n">
        <v>56</v>
      </c>
      <c r="H59" s="46" t="n">
        <f aca="false">G59*15</f>
        <v>840</v>
      </c>
      <c r="I59" s="47"/>
      <c r="J59" s="47"/>
      <c r="K59" s="47"/>
      <c r="L59" s="46" t="n">
        <f aca="false">H59*I59</f>
        <v>0</v>
      </c>
    </row>
    <row r="60" customFormat="false" ht="13.8" hidden="false" customHeight="true" outlineLevel="0" collapsed="false">
      <c r="A60" s="48"/>
      <c r="B60" s="49" t="s">
        <v>102</v>
      </c>
      <c r="C60" s="49"/>
      <c r="D60" s="49"/>
      <c r="E60" s="50" t="n">
        <v>0.2</v>
      </c>
      <c r="F60" s="51" t="s">
        <v>103</v>
      </c>
      <c r="G60" s="52" t="n">
        <v>35</v>
      </c>
      <c r="H60" s="52" t="n">
        <f aca="false">G60*15</f>
        <v>525</v>
      </c>
      <c r="I60" s="53"/>
      <c r="J60" s="53"/>
      <c r="K60" s="53"/>
      <c r="L60" s="52" t="n">
        <f aca="false">H60*I60</f>
        <v>0</v>
      </c>
    </row>
    <row r="61" customFormat="false" ht="13.8" hidden="false" customHeight="true" outlineLevel="0" collapsed="false">
      <c r="A61" s="48"/>
      <c r="B61" s="38" t="s">
        <v>104</v>
      </c>
      <c r="C61" s="38"/>
      <c r="D61" s="38"/>
      <c r="E61" s="39" t="n">
        <v>0.3</v>
      </c>
      <c r="F61" s="40" t="s">
        <v>105</v>
      </c>
      <c r="G61" s="41" t="n">
        <v>37</v>
      </c>
      <c r="H61" s="41" t="n">
        <f aca="false">G61*15</f>
        <v>555</v>
      </c>
      <c r="I61" s="42"/>
      <c r="J61" s="42"/>
      <c r="K61" s="42"/>
      <c r="L61" s="41" t="n">
        <f aca="false">H61*I61</f>
        <v>0</v>
      </c>
    </row>
    <row r="62" customFormat="false" ht="13.8" hidden="false" customHeight="true" outlineLevel="0" collapsed="false">
      <c r="A62" s="48"/>
      <c r="B62" s="38" t="s">
        <v>106</v>
      </c>
      <c r="C62" s="38"/>
      <c r="D62" s="38"/>
      <c r="E62" s="39" t="n">
        <v>0.6</v>
      </c>
      <c r="F62" s="40" t="s">
        <v>107</v>
      </c>
      <c r="G62" s="41" t="n">
        <v>46</v>
      </c>
      <c r="H62" s="41" t="n">
        <f aca="false">G62*15</f>
        <v>690</v>
      </c>
      <c r="I62" s="42"/>
      <c r="J62" s="42"/>
      <c r="K62" s="42"/>
      <c r="L62" s="41" t="n">
        <f aca="false">H62*I62</f>
        <v>0</v>
      </c>
    </row>
    <row r="63" customFormat="false" ht="13.8" hidden="false" customHeight="true" outlineLevel="0" collapsed="false">
      <c r="A63" s="48"/>
      <c r="B63" s="54" t="s">
        <v>108</v>
      </c>
      <c r="C63" s="54"/>
      <c r="D63" s="54"/>
      <c r="E63" s="55" t="n">
        <v>1.1</v>
      </c>
      <c r="F63" s="56" t="s">
        <v>109</v>
      </c>
      <c r="G63" s="57" t="n">
        <v>59</v>
      </c>
      <c r="H63" s="57" t="n">
        <f aca="false">G63*15</f>
        <v>885</v>
      </c>
      <c r="I63" s="58"/>
      <c r="J63" s="58"/>
      <c r="K63" s="58"/>
      <c r="L63" s="57" t="n">
        <f aca="false">H63*I63</f>
        <v>0</v>
      </c>
    </row>
    <row r="64" customFormat="false" ht="19.95" hidden="false" customHeight="true" outlineLevel="0" collapsed="false">
      <c r="A64" s="60"/>
      <c r="B64" s="33" t="s">
        <v>110</v>
      </c>
      <c r="C64" s="33"/>
      <c r="D64" s="33"/>
      <c r="E64" s="34" t="n">
        <v>0.2</v>
      </c>
      <c r="F64" s="35" t="s">
        <v>111</v>
      </c>
      <c r="G64" s="36" t="n">
        <v>35</v>
      </c>
      <c r="H64" s="36" t="n">
        <f aca="false">G64*15</f>
        <v>525</v>
      </c>
      <c r="I64" s="37"/>
      <c r="J64" s="37"/>
      <c r="K64" s="37"/>
      <c r="L64" s="36" t="n">
        <f aca="false">H64*I64</f>
        <v>0</v>
      </c>
    </row>
    <row r="65" customFormat="false" ht="19.95" hidden="false" customHeight="true" outlineLevel="0" collapsed="false">
      <c r="A65" s="60"/>
      <c r="B65" s="38" t="s">
        <v>112</v>
      </c>
      <c r="C65" s="38"/>
      <c r="D65" s="38"/>
      <c r="E65" s="39" t="n">
        <v>0.3</v>
      </c>
      <c r="F65" s="40" t="s">
        <v>113</v>
      </c>
      <c r="G65" s="41" t="n">
        <v>37</v>
      </c>
      <c r="H65" s="41" t="n">
        <f aca="false">G65*15</f>
        <v>555</v>
      </c>
      <c r="I65" s="42"/>
      <c r="J65" s="42"/>
      <c r="K65" s="42"/>
      <c r="L65" s="41" t="n">
        <f aca="false">H65*I65</f>
        <v>0</v>
      </c>
    </row>
    <row r="66" customFormat="false" ht="19.95" hidden="false" customHeight="true" outlineLevel="0" collapsed="false">
      <c r="A66" s="60"/>
      <c r="B66" s="43" t="s">
        <v>114</v>
      </c>
      <c r="C66" s="43"/>
      <c r="D66" s="43"/>
      <c r="E66" s="44" t="n">
        <v>0.6</v>
      </c>
      <c r="F66" s="45" t="s">
        <v>115</v>
      </c>
      <c r="G66" s="46" t="n">
        <v>46</v>
      </c>
      <c r="H66" s="46" t="n">
        <f aca="false">G66*15</f>
        <v>690</v>
      </c>
      <c r="I66" s="47"/>
      <c r="J66" s="47"/>
      <c r="K66" s="47"/>
      <c r="L66" s="46" t="n">
        <f aca="false">H66*I66</f>
        <v>0</v>
      </c>
    </row>
    <row r="67" customFormat="false" ht="19.95" hidden="false" customHeight="true" outlineLevel="0" collapsed="false">
      <c r="A67" s="48"/>
      <c r="B67" s="49" t="s">
        <v>116</v>
      </c>
      <c r="C67" s="49"/>
      <c r="D67" s="49"/>
      <c r="E67" s="50" t="n">
        <v>0.3</v>
      </c>
      <c r="F67" s="51" t="s">
        <v>117</v>
      </c>
      <c r="G67" s="52" t="n">
        <v>47</v>
      </c>
      <c r="H67" s="52" t="n">
        <f aca="false">G67*15</f>
        <v>705</v>
      </c>
      <c r="I67" s="53"/>
      <c r="J67" s="53"/>
      <c r="K67" s="53"/>
      <c r="L67" s="52" t="n">
        <f aca="false">H67*I67</f>
        <v>0</v>
      </c>
    </row>
    <row r="68" customFormat="false" ht="19.95" hidden="false" customHeight="true" outlineLevel="0" collapsed="false">
      <c r="A68" s="48"/>
      <c r="B68" s="38" t="s">
        <v>118</v>
      </c>
      <c r="C68" s="38"/>
      <c r="D68" s="38"/>
      <c r="E68" s="39" t="n">
        <v>0.6</v>
      </c>
      <c r="F68" s="40" t="s">
        <v>119</v>
      </c>
      <c r="G68" s="41" t="n">
        <v>55</v>
      </c>
      <c r="H68" s="41" t="n">
        <f aca="false">G68*15</f>
        <v>825</v>
      </c>
      <c r="I68" s="42"/>
      <c r="J68" s="42"/>
      <c r="K68" s="42"/>
      <c r="L68" s="41" t="n">
        <f aca="false">H68*I68</f>
        <v>0</v>
      </c>
    </row>
    <row r="69" customFormat="false" ht="19.95" hidden="false" customHeight="true" outlineLevel="0" collapsed="false">
      <c r="A69" s="48"/>
      <c r="B69" s="54" t="s">
        <v>120</v>
      </c>
      <c r="C69" s="54"/>
      <c r="D69" s="54"/>
      <c r="E69" s="55" t="n">
        <v>1.1</v>
      </c>
      <c r="F69" s="56" t="s">
        <v>121</v>
      </c>
      <c r="G69" s="57" t="n">
        <v>66</v>
      </c>
      <c r="H69" s="57" t="n">
        <f aca="false">G69*15</f>
        <v>990</v>
      </c>
      <c r="I69" s="58"/>
      <c r="J69" s="58"/>
      <c r="K69" s="58"/>
      <c r="L69" s="57" t="n">
        <f aca="false">H69*I69</f>
        <v>0</v>
      </c>
    </row>
    <row r="70" customFormat="false" ht="19.95" hidden="false" customHeight="true" outlineLevel="0" collapsed="false">
      <c r="A70" s="60"/>
      <c r="B70" s="33" t="s">
        <v>122</v>
      </c>
      <c r="C70" s="33"/>
      <c r="D70" s="33"/>
      <c r="E70" s="34" t="n">
        <v>0.3</v>
      </c>
      <c r="F70" s="35" t="s">
        <v>123</v>
      </c>
      <c r="G70" s="36" t="n">
        <v>46</v>
      </c>
      <c r="H70" s="36" t="n">
        <f aca="false">G70*15</f>
        <v>690</v>
      </c>
      <c r="I70" s="37"/>
      <c r="J70" s="37"/>
      <c r="K70" s="37"/>
      <c r="L70" s="36" t="n">
        <f aca="false">H70*I70</f>
        <v>0</v>
      </c>
    </row>
    <row r="71" customFormat="false" ht="19.95" hidden="false" customHeight="true" outlineLevel="0" collapsed="false">
      <c r="A71" s="60"/>
      <c r="B71" s="38" t="s">
        <v>124</v>
      </c>
      <c r="C71" s="38"/>
      <c r="D71" s="38"/>
      <c r="E71" s="39" t="n">
        <v>0.6</v>
      </c>
      <c r="F71" s="40" t="s">
        <v>125</v>
      </c>
      <c r="G71" s="41" t="n">
        <v>54</v>
      </c>
      <c r="H71" s="41" t="n">
        <f aca="false">G71*15</f>
        <v>810</v>
      </c>
      <c r="I71" s="42"/>
      <c r="J71" s="42"/>
      <c r="K71" s="42"/>
      <c r="L71" s="41" t="n">
        <f aca="false">H71*I71</f>
        <v>0</v>
      </c>
    </row>
    <row r="72" customFormat="false" ht="19.95" hidden="false" customHeight="true" outlineLevel="0" collapsed="false">
      <c r="A72" s="60"/>
      <c r="B72" s="43" t="s">
        <v>126</v>
      </c>
      <c r="C72" s="43"/>
      <c r="D72" s="43"/>
      <c r="E72" s="44" t="n">
        <v>1.1</v>
      </c>
      <c r="F72" s="45" t="s">
        <v>127</v>
      </c>
      <c r="G72" s="46" t="n">
        <v>67</v>
      </c>
      <c r="H72" s="46" t="n">
        <f aca="false">G72*15</f>
        <v>1005</v>
      </c>
      <c r="I72" s="47"/>
      <c r="J72" s="47"/>
      <c r="K72" s="47"/>
      <c r="L72" s="46" t="n">
        <f aca="false">H72*I72</f>
        <v>0</v>
      </c>
    </row>
    <row r="73" customFormat="false" ht="13.8" hidden="false" customHeight="false" outlineLevel="0" collapsed="false">
      <c r="A73" s="48"/>
      <c r="B73" s="64"/>
      <c r="C73" s="64"/>
      <c r="D73" s="64"/>
      <c r="E73" s="64"/>
      <c r="F73" s="64"/>
      <c r="G73" s="64" t="n">
        <v>0</v>
      </c>
      <c r="H73" s="64"/>
      <c r="I73" s="65" t="s">
        <v>128</v>
      </c>
      <c r="J73" s="65" t="s">
        <v>129</v>
      </c>
      <c r="K73" s="65" t="s">
        <v>130</v>
      </c>
      <c r="L73" s="66"/>
    </row>
    <row r="74" customFormat="false" ht="17.4" hidden="false" customHeight="true" outlineLevel="0" collapsed="false">
      <c r="A74" s="48"/>
      <c r="B74" s="38" t="s">
        <v>131</v>
      </c>
      <c r="C74" s="38"/>
      <c r="D74" s="38"/>
      <c r="E74" s="39" t="n">
        <v>0.2</v>
      </c>
      <c r="F74" s="40" t="s">
        <v>132</v>
      </c>
      <c r="G74" s="41" t="n">
        <v>31</v>
      </c>
      <c r="H74" s="41" t="n">
        <f aca="false">G74*15</f>
        <v>465</v>
      </c>
      <c r="I74" s="42"/>
      <c r="J74" s="42"/>
      <c r="K74" s="42"/>
      <c r="L74" s="41" t="n">
        <f aca="false">H74*(I74+J74+K74)</f>
        <v>0</v>
      </c>
    </row>
    <row r="75" customFormat="false" ht="21.6" hidden="false" customHeight="true" outlineLevel="0" collapsed="false">
      <c r="A75" s="48"/>
      <c r="B75" s="38" t="s">
        <v>133</v>
      </c>
      <c r="C75" s="38"/>
      <c r="D75" s="38"/>
      <c r="E75" s="39" t="n">
        <v>0.3</v>
      </c>
      <c r="F75" s="40" t="s">
        <v>134</v>
      </c>
      <c r="G75" s="41" t="n">
        <v>34</v>
      </c>
      <c r="H75" s="41" t="n">
        <f aca="false">G75*15</f>
        <v>510</v>
      </c>
      <c r="I75" s="42"/>
      <c r="J75" s="42"/>
      <c r="K75" s="42"/>
      <c r="L75" s="41" t="n">
        <f aca="false">H75*(I75+J75+K75)</f>
        <v>0</v>
      </c>
    </row>
    <row r="76" customFormat="false" ht="21" hidden="false" customHeight="true" outlineLevel="0" collapsed="false">
      <c r="A76" s="48"/>
      <c r="B76" s="38" t="s">
        <v>135</v>
      </c>
      <c r="C76" s="38"/>
      <c r="D76" s="38"/>
      <c r="E76" s="39" t="n">
        <v>0.6</v>
      </c>
      <c r="F76" s="40" t="s">
        <v>136</v>
      </c>
      <c r="G76" s="41" t="n">
        <v>46</v>
      </c>
      <c r="H76" s="41" t="n">
        <f aca="false">G76*15</f>
        <v>690</v>
      </c>
      <c r="I76" s="42"/>
      <c r="J76" s="42"/>
      <c r="K76" s="42"/>
      <c r="L76" s="41" t="n">
        <f aca="false">H76*(I76+J76+K76)</f>
        <v>0</v>
      </c>
    </row>
    <row r="77" customFormat="false" ht="21" hidden="false" customHeight="true" outlineLevel="0" collapsed="false">
      <c r="A77" s="48"/>
      <c r="B77" s="54" t="s">
        <v>137</v>
      </c>
      <c r="C77" s="54"/>
      <c r="D77" s="54"/>
      <c r="E77" s="55" t="n">
        <v>1.1</v>
      </c>
      <c r="F77" s="56" t="s">
        <v>138</v>
      </c>
      <c r="G77" s="57" t="n">
        <v>59</v>
      </c>
      <c r="H77" s="57" t="n">
        <f aca="false">G77*15</f>
        <v>885</v>
      </c>
      <c r="I77" s="58"/>
      <c r="J77" s="58"/>
      <c r="K77" s="58"/>
      <c r="L77" s="57" t="n">
        <f aca="false">H77*(I77+J77+K77)</f>
        <v>0</v>
      </c>
    </row>
    <row r="78" customFormat="false" ht="18" hidden="false" customHeight="true" outlineLevel="0" collapsed="false">
      <c r="A78" s="60"/>
      <c r="B78" s="33" t="s">
        <v>139</v>
      </c>
      <c r="C78" s="33"/>
      <c r="D78" s="33"/>
      <c r="E78" s="34" t="n">
        <v>0.3</v>
      </c>
      <c r="F78" s="35" t="s">
        <v>140</v>
      </c>
      <c r="G78" s="36" t="n">
        <v>32</v>
      </c>
      <c r="H78" s="36" t="n">
        <f aca="false">G78*15</f>
        <v>480</v>
      </c>
      <c r="I78" s="37"/>
      <c r="J78" s="37"/>
      <c r="K78" s="37"/>
      <c r="L78" s="36" t="n">
        <f aca="false">H78*I78</f>
        <v>0</v>
      </c>
    </row>
    <row r="79" customFormat="false" ht="16.8" hidden="false" customHeight="true" outlineLevel="0" collapsed="false">
      <c r="A79" s="60"/>
      <c r="B79" s="38" t="s">
        <v>141</v>
      </c>
      <c r="C79" s="38"/>
      <c r="D79" s="38"/>
      <c r="E79" s="39" t="n">
        <v>0.5</v>
      </c>
      <c r="F79" s="40" t="s">
        <v>142</v>
      </c>
      <c r="G79" s="41" t="n">
        <v>35</v>
      </c>
      <c r="H79" s="41" t="n">
        <f aca="false">G79*15</f>
        <v>525</v>
      </c>
      <c r="I79" s="42"/>
      <c r="J79" s="42"/>
      <c r="K79" s="42"/>
      <c r="L79" s="41" t="n">
        <f aca="false">H79*I79</f>
        <v>0</v>
      </c>
    </row>
    <row r="80" customFormat="false" ht="16.2" hidden="false" customHeight="true" outlineLevel="0" collapsed="false">
      <c r="A80" s="60"/>
      <c r="B80" s="38" t="s">
        <v>143</v>
      </c>
      <c r="C80" s="38"/>
      <c r="D80" s="38"/>
      <c r="E80" s="39" t="n">
        <v>0.9</v>
      </c>
      <c r="F80" s="40" t="s">
        <v>144</v>
      </c>
      <c r="G80" s="41" t="n">
        <v>49</v>
      </c>
      <c r="H80" s="41" t="n">
        <f aca="false">G80*15</f>
        <v>735</v>
      </c>
      <c r="I80" s="42"/>
      <c r="J80" s="42"/>
      <c r="K80" s="42"/>
      <c r="L80" s="41" t="n">
        <f aca="false">H80*I80</f>
        <v>0</v>
      </c>
    </row>
    <row r="81" customFormat="false" ht="16.2" hidden="false" customHeight="true" outlineLevel="0" collapsed="false">
      <c r="A81" s="60"/>
      <c r="B81" s="43" t="s">
        <v>145</v>
      </c>
      <c r="C81" s="43"/>
      <c r="D81" s="43"/>
      <c r="E81" s="44" t="n">
        <v>1.5</v>
      </c>
      <c r="F81" s="45" t="s">
        <v>146</v>
      </c>
      <c r="G81" s="46" t="n">
        <v>62</v>
      </c>
      <c r="H81" s="46" t="n">
        <f aca="false">G81*15</f>
        <v>930</v>
      </c>
      <c r="I81" s="47"/>
      <c r="J81" s="47"/>
      <c r="K81" s="47"/>
      <c r="L81" s="46" t="n">
        <f aca="false">H81*I81</f>
        <v>0</v>
      </c>
    </row>
    <row r="82" customFormat="false" ht="19.95" hidden="false" customHeight="true" outlineLevel="0" collapsed="false">
      <c r="A82" s="48"/>
      <c r="B82" s="49" t="s">
        <v>147</v>
      </c>
      <c r="C82" s="49"/>
      <c r="D82" s="49"/>
      <c r="E82" s="50" t="n">
        <v>0.3</v>
      </c>
      <c r="F82" s="51" t="s">
        <v>148</v>
      </c>
      <c r="G82" s="52" t="n">
        <v>36</v>
      </c>
      <c r="H82" s="52" t="n">
        <f aca="false">G82*15</f>
        <v>540</v>
      </c>
      <c r="I82" s="53"/>
      <c r="J82" s="53"/>
      <c r="K82" s="53"/>
      <c r="L82" s="52" t="n">
        <f aca="false">H82*I82</f>
        <v>0</v>
      </c>
    </row>
    <row r="83" customFormat="false" ht="19.95" hidden="false" customHeight="true" outlineLevel="0" collapsed="false">
      <c r="A83" s="48"/>
      <c r="B83" s="38" t="s">
        <v>149</v>
      </c>
      <c r="C83" s="38"/>
      <c r="D83" s="38"/>
      <c r="E83" s="39" t="n">
        <v>0.5</v>
      </c>
      <c r="F83" s="40" t="s">
        <v>150</v>
      </c>
      <c r="G83" s="41" t="n">
        <v>39</v>
      </c>
      <c r="H83" s="41" t="n">
        <f aca="false">G83*15</f>
        <v>585</v>
      </c>
      <c r="I83" s="42"/>
      <c r="J83" s="42"/>
      <c r="K83" s="42"/>
      <c r="L83" s="41" t="n">
        <f aca="false">H83*I83</f>
        <v>0</v>
      </c>
    </row>
    <row r="84" customFormat="false" ht="19.95" hidden="false" customHeight="true" outlineLevel="0" collapsed="false">
      <c r="A84" s="48"/>
      <c r="B84" s="38" t="s">
        <v>151</v>
      </c>
      <c r="C84" s="38"/>
      <c r="D84" s="38"/>
      <c r="E84" s="39" t="n">
        <v>0.9</v>
      </c>
      <c r="F84" s="40" t="s">
        <v>152</v>
      </c>
      <c r="G84" s="41" t="n">
        <v>54</v>
      </c>
      <c r="H84" s="41" t="n">
        <f aca="false">G84*15</f>
        <v>810</v>
      </c>
      <c r="I84" s="42"/>
      <c r="J84" s="42"/>
      <c r="K84" s="42"/>
      <c r="L84" s="41" t="n">
        <f aca="false">H84*I84</f>
        <v>0</v>
      </c>
    </row>
    <row r="85" customFormat="false" ht="19.95" hidden="false" customHeight="true" outlineLevel="0" collapsed="false">
      <c r="A85" s="48"/>
      <c r="B85" s="54" t="s">
        <v>153</v>
      </c>
      <c r="C85" s="54"/>
      <c r="D85" s="54"/>
      <c r="E85" s="55" t="n">
        <v>1.5</v>
      </c>
      <c r="F85" s="56" t="s">
        <v>154</v>
      </c>
      <c r="G85" s="57" t="n">
        <v>66</v>
      </c>
      <c r="H85" s="57" t="n">
        <f aca="false">G85*15</f>
        <v>990</v>
      </c>
      <c r="I85" s="58"/>
      <c r="J85" s="58"/>
      <c r="K85" s="58"/>
      <c r="L85" s="57" t="n">
        <f aca="false">H85*I85</f>
        <v>0</v>
      </c>
    </row>
    <row r="86" customFormat="false" ht="13.8" hidden="false" customHeight="false" outlineLevel="0" collapsed="false">
      <c r="A86" s="60"/>
      <c r="B86" s="67"/>
      <c r="C86" s="67"/>
      <c r="D86" s="67"/>
      <c r="E86" s="67"/>
      <c r="F86" s="67"/>
      <c r="G86" s="67" t="n">
        <v>0</v>
      </c>
      <c r="H86" s="67"/>
      <c r="I86" s="68" t="s">
        <v>155</v>
      </c>
      <c r="J86" s="68" t="s">
        <v>156</v>
      </c>
      <c r="K86" s="68" t="s">
        <v>157</v>
      </c>
      <c r="L86" s="69"/>
    </row>
    <row r="87" customFormat="false" ht="19.95" hidden="false" customHeight="true" outlineLevel="0" collapsed="false">
      <c r="A87" s="60"/>
      <c r="B87" s="38" t="s">
        <v>158</v>
      </c>
      <c r="C87" s="38"/>
      <c r="D87" s="38"/>
      <c r="E87" s="39" t="n">
        <v>0.3</v>
      </c>
      <c r="F87" s="40" t="s">
        <v>159</v>
      </c>
      <c r="G87" s="41" t="n">
        <v>36</v>
      </c>
      <c r="H87" s="41" t="n">
        <f aca="false">G87*15</f>
        <v>540</v>
      </c>
      <c r="I87" s="42"/>
      <c r="J87" s="42"/>
      <c r="K87" s="42"/>
      <c r="L87" s="41" t="n">
        <f aca="false">H87*(I87+J87+K87)</f>
        <v>0</v>
      </c>
    </row>
    <row r="88" customFormat="false" ht="19.95" hidden="false" customHeight="true" outlineLevel="0" collapsed="false">
      <c r="A88" s="60"/>
      <c r="B88" s="70" t="s">
        <v>160</v>
      </c>
      <c r="C88" s="70"/>
      <c r="D88" s="70"/>
      <c r="E88" s="39" t="n">
        <v>0.5</v>
      </c>
      <c r="F88" s="40" t="s">
        <v>161</v>
      </c>
      <c r="G88" s="41" t="n">
        <v>39</v>
      </c>
      <c r="H88" s="41" t="n">
        <f aca="false">G88*15</f>
        <v>585</v>
      </c>
      <c r="I88" s="42"/>
      <c r="J88" s="42"/>
      <c r="K88" s="42"/>
      <c r="L88" s="41" t="n">
        <f aca="false">H88*(I88+J88+K88)</f>
        <v>0</v>
      </c>
    </row>
    <row r="89" customFormat="false" ht="19.95" hidden="false" customHeight="true" outlineLevel="0" collapsed="false">
      <c r="A89" s="60"/>
      <c r="B89" s="38" t="s">
        <v>162</v>
      </c>
      <c r="C89" s="38"/>
      <c r="D89" s="38"/>
      <c r="E89" s="39" t="n">
        <v>0.9</v>
      </c>
      <c r="F89" s="40" t="s">
        <v>163</v>
      </c>
      <c r="G89" s="41" t="n">
        <v>54</v>
      </c>
      <c r="H89" s="41" t="n">
        <f aca="false">G89*15</f>
        <v>810</v>
      </c>
      <c r="I89" s="42"/>
      <c r="J89" s="42"/>
      <c r="K89" s="42"/>
      <c r="L89" s="41" t="n">
        <f aca="false">H89*(I89+J89+K89)</f>
        <v>0</v>
      </c>
    </row>
    <row r="90" customFormat="false" ht="19.95" hidden="false" customHeight="true" outlineLevel="0" collapsed="false">
      <c r="A90" s="60"/>
      <c r="B90" s="43" t="s">
        <v>164</v>
      </c>
      <c r="C90" s="43"/>
      <c r="D90" s="43"/>
      <c r="E90" s="44" t="n">
        <v>1.5</v>
      </c>
      <c r="F90" s="45" t="s">
        <v>165</v>
      </c>
      <c r="G90" s="46" t="n">
        <v>66</v>
      </c>
      <c r="H90" s="46" t="n">
        <f aca="false">G90*15</f>
        <v>990</v>
      </c>
      <c r="I90" s="47"/>
      <c r="J90" s="47"/>
      <c r="K90" s="47"/>
      <c r="L90" s="46" t="n">
        <f aca="false">H90*(I90+J90+K90)</f>
        <v>0</v>
      </c>
    </row>
    <row r="91" customFormat="false" ht="22.2" hidden="false" customHeight="true" outlineLevel="0" collapsed="false">
      <c r="A91" s="61"/>
      <c r="B91" s="49" t="s">
        <v>166</v>
      </c>
      <c r="C91" s="49"/>
      <c r="D91" s="49"/>
      <c r="E91" s="50" t="n">
        <v>0.3</v>
      </c>
      <c r="F91" s="51" t="s">
        <v>167</v>
      </c>
      <c r="G91" s="52" t="n">
        <v>36</v>
      </c>
      <c r="H91" s="52" t="n">
        <f aca="false">G91*15</f>
        <v>540</v>
      </c>
      <c r="I91" s="53"/>
      <c r="J91" s="53"/>
      <c r="K91" s="53"/>
      <c r="L91" s="52" t="n">
        <f aca="false">H91*I91</f>
        <v>0</v>
      </c>
    </row>
    <row r="92" customFormat="false" ht="19.2" hidden="false" customHeight="true" outlineLevel="0" collapsed="false">
      <c r="A92" s="61"/>
      <c r="B92" s="38" t="s">
        <v>168</v>
      </c>
      <c r="C92" s="38"/>
      <c r="D92" s="38"/>
      <c r="E92" s="39" t="n">
        <v>0.5</v>
      </c>
      <c r="F92" s="40" t="s">
        <v>169</v>
      </c>
      <c r="G92" s="41" t="n">
        <v>39</v>
      </c>
      <c r="H92" s="41" t="n">
        <f aca="false">G92*15</f>
        <v>585</v>
      </c>
      <c r="I92" s="42"/>
      <c r="J92" s="42"/>
      <c r="K92" s="42"/>
      <c r="L92" s="41" t="n">
        <f aca="false">H92*I92</f>
        <v>0</v>
      </c>
    </row>
    <row r="93" customFormat="false" ht="21.6" hidden="false" customHeight="true" outlineLevel="0" collapsed="false">
      <c r="A93" s="61"/>
      <c r="B93" s="38" t="s">
        <v>170</v>
      </c>
      <c r="C93" s="38"/>
      <c r="D93" s="38"/>
      <c r="E93" s="39" t="n">
        <v>0.9</v>
      </c>
      <c r="F93" s="40" t="s">
        <v>171</v>
      </c>
      <c r="G93" s="41" t="n">
        <v>54</v>
      </c>
      <c r="H93" s="41" t="n">
        <f aca="false">G93*15</f>
        <v>810</v>
      </c>
      <c r="I93" s="42"/>
      <c r="J93" s="42"/>
      <c r="K93" s="42"/>
      <c r="L93" s="41" t="n">
        <f aca="false">H93*I93</f>
        <v>0</v>
      </c>
    </row>
    <row r="94" customFormat="false" ht="20.4" hidden="false" customHeight="true" outlineLevel="0" collapsed="false">
      <c r="A94" s="61"/>
      <c r="B94" s="54" t="s">
        <v>172</v>
      </c>
      <c r="C94" s="54"/>
      <c r="D94" s="54"/>
      <c r="E94" s="55" t="n">
        <v>1.5</v>
      </c>
      <c r="F94" s="56" t="s">
        <v>173</v>
      </c>
      <c r="G94" s="57" t="n">
        <v>66</v>
      </c>
      <c r="H94" s="57" t="n">
        <f aca="false">G94*15</f>
        <v>990</v>
      </c>
      <c r="I94" s="58"/>
      <c r="J94" s="58"/>
      <c r="K94" s="58"/>
      <c r="L94" s="57" t="n">
        <f aca="false">H94*I94</f>
        <v>0</v>
      </c>
    </row>
    <row r="95" customFormat="false" ht="14.4" hidden="false" customHeight="true" outlineLevel="0" collapsed="false">
      <c r="A95" s="60"/>
      <c r="B95" s="33" t="s">
        <v>174</v>
      </c>
      <c r="C95" s="33"/>
      <c r="D95" s="33"/>
      <c r="E95" s="34" t="n">
        <v>0.5</v>
      </c>
      <c r="F95" s="35" t="s">
        <v>175</v>
      </c>
      <c r="G95" s="36" t="n">
        <v>50</v>
      </c>
      <c r="H95" s="36" t="n">
        <f aca="false">G95*15</f>
        <v>750</v>
      </c>
      <c r="I95" s="37"/>
      <c r="J95" s="37"/>
      <c r="K95" s="37"/>
      <c r="L95" s="36" t="n">
        <f aca="false">H95*I95</f>
        <v>0</v>
      </c>
    </row>
    <row r="96" customFormat="false" ht="14.4" hidden="false" customHeight="true" outlineLevel="0" collapsed="false">
      <c r="A96" s="60"/>
      <c r="B96" s="38" t="s">
        <v>176</v>
      </c>
      <c r="C96" s="38"/>
      <c r="D96" s="38"/>
      <c r="E96" s="39" t="n">
        <v>0.7</v>
      </c>
      <c r="F96" s="40" t="s">
        <v>177</v>
      </c>
      <c r="G96" s="41" t="n">
        <v>56</v>
      </c>
      <c r="H96" s="41" t="n">
        <f aca="false">G96*15</f>
        <v>840</v>
      </c>
      <c r="I96" s="42"/>
      <c r="J96" s="42"/>
      <c r="K96" s="42"/>
      <c r="L96" s="41" t="n">
        <f aca="false">H96*I96</f>
        <v>0</v>
      </c>
    </row>
    <row r="97" customFormat="false" ht="14.4" hidden="false" customHeight="true" outlineLevel="0" collapsed="false">
      <c r="A97" s="60"/>
      <c r="B97" s="38" t="s">
        <v>178</v>
      </c>
      <c r="C97" s="38"/>
      <c r="D97" s="38"/>
      <c r="E97" s="39" t="n">
        <v>0.9</v>
      </c>
      <c r="F97" s="40" t="s">
        <v>179</v>
      </c>
      <c r="G97" s="41" t="n">
        <v>59</v>
      </c>
      <c r="H97" s="41" t="n">
        <f aca="false">G97*15</f>
        <v>885</v>
      </c>
      <c r="I97" s="42"/>
      <c r="J97" s="42"/>
      <c r="K97" s="42"/>
      <c r="L97" s="41" t="n">
        <f aca="false">H97*I97</f>
        <v>0</v>
      </c>
    </row>
    <row r="98" customFormat="false" ht="15" hidden="false" customHeight="true" outlineLevel="0" collapsed="false">
      <c r="A98" s="60"/>
      <c r="B98" s="43" t="s">
        <v>180</v>
      </c>
      <c r="C98" s="43"/>
      <c r="D98" s="43"/>
      <c r="E98" s="44" t="n">
        <v>1.5</v>
      </c>
      <c r="F98" s="45" t="s">
        <v>181</v>
      </c>
      <c r="G98" s="46" t="n">
        <v>75</v>
      </c>
      <c r="H98" s="46" t="n">
        <f aca="false">G98*15</f>
        <v>1125</v>
      </c>
      <c r="I98" s="47"/>
      <c r="J98" s="47"/>
      <c r="K98" s="47"/>
      <c r="L98" s="46" t="n">
        <f aca="false">H98*I98</f>
        <v>0</v>
      </c>
    </row>
    <row r="99" customFormat="false" ht="19.95" hidden="false" customHeight="true" outlineLevel="0" collapsed="false">
      <c r="A99" s="48"/>
      <c r="B99" s="49" t="s">
        <v>182</v>
      </c>
      <c r="C99" s="49"/>
      <c r="D99" s="49"/>
      <c r="E99" s="50" t="n">
        <v>0.3</v>
      </c>
      <c r="F99" s="51" t="s">
        <v>183</v>
      </c>
      <c r="G99" s="52" t="n">
        <v>36</v>
      </c>
      <c r="H99" s="52" t="n">
        <f aca="false">G99*15</f>
        <v>540</v>
      </c>
      <c r="I99" s="53"/>
      <c r="J99" s="53"/>
      <c r="K99" s="53"/>
      <c r="L99" s="52" t="n">
        <f aca="false">H99*I99</f>
        <v>0</v>
      </c>
    </row>
    <row r="100" customFormat="false" ht="19.95" hidden="false" customHeight="true" outlineLevel="0" collapsed="false">
      <c r="A100" s="48"/>
      <c r="B100" s="38" t="s">
        <v>184</v>
      </c>
      <c r="C100" s="38"/>
      <c r="D100" s="38"/>
      <c r="E100" s="39" t="n">
        <v>0.5</v>
      </c>
      <c r="F100" s="40" t="s">
        <v>185</v>
      </c>
      <c r="G100" s="41" t="n">
        <v>39</v>
      </c>
      <c r="H100" s="41" t="n">
        <f aca="false">G100*15</f>
        <v>585</v>
      </c>
      <c r="I100" s="42"/>
      <c r="J100" s="42"/>
      <c r="K100" s="42"/>
      <c r="L100" s="41" t="n">
        <f aca="false">H100*I100</f>
        <v>0</v>
      </c>
    </row>
    <row r="101" customFormat="false" ht="19.95" hidden="false" customHeight="true" outlineLevel="0" collapsed="false">
      <c r="A101" s="48"/>
      <c r="B101" s="54" t="s">
        <v>186</v>
      </c>
      <c r="C101" s="54"/>
      <c r="D101" s="54"/>
      <c r="E101" s="55" t="n">
        <v>0.9</v>
      </c>
      <c r="F101" s="56" t="s">
        <v>187</v>
      </c>
      <c r="G101" s="57" t="n">
        <v>54</v>
      </c>
      <c r="H101" s="57" t="n">
        <f aca="false">G101*15</f>
        <v>810</v>
      </c>
      <c r="I101" s="58"/>
      <c r="J101" s="58"/>
      <c r="K101" s="58"/>
      <c r="L101" s="57" t="n">
        <f aca="false">H101*I101</f>
        <v>0</v>
      </c>
    </row>
    <row r="102" customFormat="false" ht="13.8" hidden="false" customHeight="false" outlineLevel="0" collapsed="false">
      <c r="A102" s="60"/>
      <c r="B102" s="71"/>
      <c r="C102" s="71"/>
      <c r="D102" s="71"/>
      <c r="E102" s="71"/>
      <c r="F102" s="71"/>
      <c r="G102" s="71" t="n">
        <v>0</v>
      </c>
      <c r="H102" s="71"/>
      <c r="I102" s="68" t="s">
        <v>128</v>
      </c>
      <c r="J102" s="68" t="s">
        <v>129</v>
      </c>
      <c r="K102" s="68" t="s">
        <v>130</v>
      </c>
      <c r="L102" s="69"/>
    </row>
    <row r="103" customFormat="false" ht="14.4" hidden="false" customHeight="true" outlineLevel="0" collapsed="false">
      <c r="A103" s="60"/>
      <c r="B103" s="38" t="s">
        <v>188</v>
      </c>
      <c r="C103" s="38"/>
      <c r="D103" s="38"/>
      <c r="E103" s="39" t="n">
        <v>0.3</v>
      </c>
      <c r="F103" s="40" t="s">
        <v>189</v>
      </c>
      <c r="G103" s="41" t="n">
        <v>32</v>
      </c>
      <c r="H103" s="41" t="n">
        <f aca="false">G103*15</f>
        <v>480</v>
      </c>
      <c r="I103" s="42"/>
      <c r="J103" s="42"/>
      <c r="K103" s="42"/>
      <c r="L103" s="41" t="n">
        <f aca="false">H103*(I103+J103+K103)</f>
        <v>0</v>
      </c>
    </row>
    <row r="104" customFormat="false" ht="14.4" hidden="false" customHeight="true" outlineLevel="0" collapsed="false">
      <c r="A104" s="60"/>
      <c r="B104" s="38" t="s">
        <v>190</v>
      </c>
      <c r="C104" s="38"/>
      <c r="D104" s="38"/>
      <c r="E104" s="39" t="n">
        <v>0.5</v>
      </c>
      <c r="F104" s="40" t="s">
        <v>191</v>
      </c>
      <c r="G104" s="41" t="n">
        <v>35</v>
      </c>
      <c r="H104" s="41" t="n">
        <f aca="false">G104*15</f>
        <v>525</v>
      </c>
      <c r="I104" s="42"/>
      <c r="J104" s="42"/>
      <c r="K104" s="42"/>
      <c r="L104" s="41" t="n">
        <f aca="false">H104*(I104+J104+K104)</f>
        <v>0</v>
      </c>
    </row>
    <row r="105" customFormat="false" ht="15" hidden="false" customHeight="true" outlineLevel="0" collapsed="false">
      <c r="A105" s="60"/>
      <c r="B105" s="43" t="s">
        <v>192</v>
      </c>
      <c r="C105" s="43"/>
      <c r="D105" s="43"/>
      <c r="E105" s="44" t="n">
        <v>0.9</v>
      </c>
      <c r="F105" s="45" t="s">
        <v>193</v>
      </c>
      <c r="G105" s="46" t="n">
        <v>54</v>
      </c>
      <c r="H105" s="46" t="n">
        <f aca="false">G105*15</f>
        <v>810</v>
      </c>
      <c r="I105" s="47"/>
      <c r="J105" s="47"/>
      <c r="K105" s="47"/>
      <c r="L105" s="46" t="n">
        <f aca="false">H105*(I105+J105+K105)</f>
        <v>0</v>
      </c>
    </row>
    <row r="106" customFormat="false" ht="33" hidden="false" customHeight="true" outlineLevel="0" collapsed="false">
      <c r="A106" s="48"/>
      <c r="B106" s="49" t="s">
        <v>194</v>
      </c>
      <c r="C106" s="49"/>
      <c r="D106" s="49"/>
      <c r="E106" s="50" t="n">
        <v>0.5</v>
      </c>
      <c r="F106" s="51" t="s">
        <v>195</v>
      </c>
      <c r="G106" s="52" t="n">
        <v>65</v>
      </c>
      <c r="H106" s="52" t="n">
        <f aca="false">G106*15</f>
        <v>975</v>
      </c>
      <c r="I106" s="53"/>
      <c r="J106" s="53"/>
      <c r="K106" s="53"/>
      <c r="L106" s="52" t="n">
        <f aca="false">H106*I106</f>
        <v>0</v>
      </c>
    </row>
    <row r="107" customFormat="false" ht="33.6" hidden="false" customHeight="true" outlineLevel="0" collapsed="false">
      <c r="A107" s="48"/>
      <c r="B107" s="38" t="s">
        <v>196</v>
      </c>
      <c r="C107" s="38"/>
      <c r="D107" s="38"/>
      <c r="E107" s="39" t="n">
        <v>0.9</v>
      </c>
      <c r="F107" s="40" t="s">
        <v>197</v>
      </c>
      <c r="G107" s="41" t="n">
        <v>81</v>
      </c>
      <c r="H107" s="41" t="n">
        <f aca="false">G107*15</f>
        <v>1215</v>
      </c>
      <c r="I107" s="42"/>
      <c r="J107" s="42"/>
      <c r="K107" s="42"/>
      <c r="L107" s="41" t="n">
        <f aca="false">H107*I107</f>
        <v>0</v>
      </c>
    </row>
    <row r="108" customFormat="false" ht="30" hidden="false" customHeight="true" outlineLevel="0" collapsed="false">
      <c r="A108" s="48"/>
      <c r="B108" s="54" t="s">
        <v>198</v>
      </c>
      <c r="C108" s="54"/>
      <c r="D108" s="54"/>
      <c r="E108" s="55" t="n">
        <v>1.5</v>
      </c>
      <c r="F108" s="56" t="s">
        <v>199</v>
      </c>
      <c r="G108" s="57" t="n">
        <v>93</v>
      </c>
      <c r="H108" s="57" t="n">
        <f aca="false">G108*15</f>
        <v>1395</v>
      </c>
      <c r="I108" s="58"/>
      <c r="J108" s="58"/>
      <c r="K108" s="58"/>
      <c r="L108" s="57" t="n">
        <f aca="false">H108*I108</f>
        <v>0</v>
      </c>
    </row>
    <row r="109" customFormat="false" ht="31.2" hidden="false" customHeight="true" outlineLevel="0" collapsed="false">
      <c r="A109" s="60"/>
      <c r="B109" s="72" t="s">
        <v>200</v>
      </c>
      <c r="C109" s="72"/>
      <c r="D109" s="72"/>
      <c r="E109" s="34" t="n">
        <v>0.5</v>
      </c>
      <c r="F109" s="35" t="s">
        <v>201</v>
      </c>
      <c r="G109" s="36" t="n">
        <v>65</v>
      </c>
      <c r="H109" s="36" t="n">
        <f aca="false">G109*15</f>
        <v>975</v>
      </c>
      <c r="I109" s="37"/>
      <c r="J109" s="37"/>
      <c r="K109" s="37"/>
      <c r="L109" s="36" t="n">
        <f aca="false">H109*I109</f>
        <v>0</v>
      </c>
    </row>
    <row r="110" customFormat="false" ht="29.4" hidden="false" customHeight="true" outlineLevel="0" collapsed="false">
      <c r="A110" s="60"/>
      <c r="B110" s="38" t="s">
        <v>202</v>
      </c>
      <c r="C110" s="38"/>
      <c r="D110" s="38"/>
      <c r="E110" s="39" t="n">
        <v>0.9</v>
      </c>
      <c r="F110" s="40" t="s">
        <v>203</v>
      </c>
      <c r="G110" s="41" t="n">
        <v>81</v>
      </c>
      <c r="H110" s="41" t="n">
        <f aca="false">G110*15</f>
        <v>1215</v>
      </c>
      <c r="I110" s="42"/>
      <c r="J110" s="42"/>
      <c r="K110" s="42"/>
      <c r="L110" s="41" t="n">
        <f aca="false">H110*I110</f>
        <v>0</v>
      </c>
    </row>
    <row r="111" customFormat="false" ht="27.6" hidden="false" customHeight="true" outlineLevel="0" collapsed="false">
      <c r="A111" s="60"/>
      <c r="B111" s="43" t="s">
        <v>204</v>
      </c>
      <c r="C111" s="43"/>
      <c r="D111" s="43"/>
      <c r="E111" s="44" t="n">
        <v>1.5</v>
      </c>
      <c r="F111" s="45" t="s">
        <v>205</v>
      </c>
      <c r="G111" s="46" t="n">
        <v>93</v>
      </c>
      <c r="H111" s="46" t="n">
        <f aca="false">G111*15</f>
        <v>1395</v>
      </c>
      <c r="I111" s="47"/>
      <c r="J111" s="47"/>
      <c r="K111" s="47"/>
      <c r="L111" s="46" t="n">
        <f aca="false">H111*I111</f>
        <v>0</v>
      </c>
    </row>
    <row r="112" customFormat="false" ht="21.6" hidden="false" customHeight="true" outlineLevel="0" collapsed="false">
      <c r="A112" s="48"/>
      <c r="B112" s="49" t="s">
        <v>206</v>
      </c>
      <c r="C112" s="49"/>
      <c r="D112" s="49"/>
      <c r="E112" s="50"/>
      <c r="F112" s="51" t="s">
        <v>207</v>
      </c>
      <c r="G112" s="52" t="n">
        <v>45</v>
      </c>
      <c r="H112" s="52" t="n">
        <f aca="false">G112*15</f>
        <v>675</v>
      </c>
      <c r="I112" s="53"/>
      <c r="J112" s="53"/>
      <c r="K112" s="53"/>
      <c r="L112" s="52" t="n">
        <f aca="false">H112*I112</f>
        <v>0</v>
      </c>
    </row>
    <row r="113" customFormat="false" ht="25.8" hidden="false" customHeight="true" outlineLevel="0" collapsed="false">
      <c r="A113" s="48"/>
      <c r="B113" s="54" t="s">
        <v>208</v>
      </c>
      <c r="C113" s="54"/>
      <c r="D113" s="54"/>
      <c r="E113" s="55"/>
      <c r="F113" s="56" t="s">
        <v>209</v>
      </c>
      <c r="G113" s="57" t="n">
        <v>60</v>
      </c>
      <c r="H113" s="57" t="n">
        <f aca="false">G113*15</f>
        <v>900</v>
      </c>
      <c r="I113" s="58"/>
      <c r="J113" s="58"/>
      <c r="K113" s="58"/>
      <c r="L113" s="57" t="n">
        <f aca="false">H113*I113</f>
        <v>0</v>
      </c>
    </row>
    <row r="114" customFormat="false" ht="13.8" hidden="false" customHeight="true" outlineLevel="0" collapsed="false">
      <c r="A114" s="60"/>
      <c r="B114" s="33" t="s">
        <v>210</v>
      </c>
      <c r="C114" s="33"/>
      <c r="D114" s="33"/>
      <c r="E114" s="34" t="n">
        <v>0.2</v>
      </c>
      <c r="F114" s="35" t="s">
        <v>211</v>
      </c>
      <c r="G114" s="36" t="n">
        <v>32</v>
      </c>
      <c r="H114" s="36" t="n">
        <f aca="false">G114*15</f>
        <v>480</v>
      </c>
      <c r="I114" s="37"/>
      <c r="J114" s="37"/>
      <c r="K114" s="37"/>
      <c r="L114" s="36" t="n">
        <f aca="false">H114*I114</f>
        <v>0</v>
      </c>
    </row>
    <row r="115" customFormat="false" ht="13.8" hidden="false" customHeight="true" outlineLevel="0" collapsed="false">
      <c r="A115" s="60"/>
      <c r="B115" s="38" t="s">
        <v>212</v>
      </c>
      <c r="C115" s="38"/>
      <c r="D115" s="38"/>
      <c r="E115" s="39" t="n">
        <v>0.3</v>
      </c>
      <c r="F115" s="40" t="s">
        <v>213</v>
      </c>
      <c r="G115" s="41" t="n">
        <v>36</v>
      </c>
      <c r="H115" s="41" t="n">
        <f aca="false">G115*15</f>
        <v>540</v>
      </c>
      <c r="I115" s="42"/>
      <c r="J115" s="42"/>
      <c r="K115" s="42"/>
      <c r="L115" s="41" t="n">
        <f aca="false">H115*I115</f>
        <v>0</v>
      </c>
    </row>
    <row r="116" customFormat="false" ht="13.8" hidden="false" customHeight="true" outlineLevel="0" collapsed="false">
      <c r="A116" s="60"/>
      <c r="B116" s="38" t="s">
        <v>214</v>
      </c>
      <c r="C116" s="38"/>
      <c r="D116" s="38"/>
      <c r="E116" s="39" t="n">
        <v>0.6</v>
      </c>
      <c r="F116" s="40" t="s">
        <v>215</v>
      </c>
      <c r="G116" s="41" t="n">
        <v>46</v>
      </c>
      <c r="H116" s="41" t="n">
        <f aca="false">G116*15</f>
        <v>690</v>
      </c>
      <c r="I116" s="42"/>
      <c r="J116" s="42"/>
      <c r="K116" s="42"/>
      <c r="L116" s="41" t="n">
        <f aca="false">H116*I116</f>
        <v>0</v>
      </c>
    </row>
    <row r="117" customFormat="false" ht="13.8" hidden="false" customHeight="true" outlineLevel="0" collapsed="false">
      <c r="A117" s="60"/>
      <c r="B117" s="43" t="s">
        <v>216</v>
      </c>
      <c r="C117" s="43"/>
      <c r="D117" s="43"/>
      <c r="E117" s="44" t="n">
        <v>1.1</v>
      </c>
      <c r="F117" s="45" t="s">
        <v>217</v>
      </c>
      <c r="G117" s="46" t="n">
        <v>63</v>
      </c>
      <c r="H117" s="46" t="n">
        <f aca="false">G117*15</f>
        <v>945</v>
      </c>
      <c r="I117" s="47"/>
      <c r="J117" s="47"/>
      <c r="K117" s="47"/>
      <c r="L117" s="46" t="n">
        <f aca="false">H117*I117</f>
        <v>0</v>
      </c>
    </row>
    <row r="118" customFormat="false" ht="13.8" hidden="false" customHeight="true" outlineLevel="0" collapsed="false">
      <c r="A118" s="61"/>
      <c r="B118" s="49" t="s">
        <v>218</v>
      </c>
      <c r="C118" s="49"/>
      <c r="D118" s="49"/>
      <c r="E118" s="50" t="n">
        <v>0.2</v>
      </c>
      <c r="F118" s="51" t="s">
        <v>219</v>
      </c>
      <c r="G118" s="52" t="n">
        <v>36</v>
      </c>
      <c r="H118" s="52" t="n">
        <f aca="false">G118*15</f>
        <v>540</v>
      </c>
      <c r="I118" s="53"/>
      <c r="J118" s="53"/>
      <c r="K118" s="53"/>
      <c r="L118" s="52" t="n">
        <f aca="false">H118*I118</f>
        <v>0</v>
      </c>
    </row>
    <row r="119" customFormat="false" ht="13.8" hidden="false" customHeight="true" outlineLevel="0" collapsed="false">
      <c r="A119" s="61"/>
      <c r="B119" s="38" t="s">
        <v>220</v>
      </c>
      <c r="C119" s="38"/>
      <c r="D119" s="38"/>
      <c r="E119" s="39" t="n">
        <v>0.3</v>
      </c>
      <c r="F119" s="40" t="s">
        <v>221</v>
      </c>
      <c r="G119" s="41" t="n">
        <v>39</v>
      </c>
      <c r="H119" s="41" t="n">
        <f aca="false">G119*15</f>
        <v>585</v>
      </c>
      <c r="I119" s="42"/>
      <c r="J119" s="42"/>
      <c r="K119" s="42"/>
      <c r="L119" s="41" t="n">
        <f aca="false">H119*I119</f>
        <v>0</v>
      </c>
    </row>
    <row r="120" customFormat="false" ht="13.8" hidden="false" customHeight="true" outlineLevel="0" collapsed="false">
      <c r="A120" s="61"/>
      <c r="B120" s="38" t="s">
        <v>222</v>
      </c>
      <c r="C120" s="38"/>
      <c r="D120" s="38"/>
      <c r="E120" s="39" t="n">
        <v>0.6</v>
      </c>
      <c r="F120" s="40" t="s">
        <v>223</v>
      </c>
      <c r="G120" s="41" t="n">
        <v>49</v>
      </c>
      <c r="H120" s="41" t="n">
        <f aca="false">G120*15</f>
        <v>735</v>
      </c>
      <c r="I120" s="42"/>
      <c r="J120" s="42"/>
      <c r="K120" s="42"/>
      <c r="L120" s="41" t="n">
        <f aca="false">H120*I120</f>
        <v>0</v>
      </c>
    </row>
    <row r="121" customFormat="false" ht="13.8" hidden="false" customHeight="true" outlineLevel="0" collapsed="false">
      <c r="A121" s="61"/>
      <c r="B121" s="54" t="s">
        <v>224</v>
      </c>
      <c r="C121" s="54"/>
      <c r="D121" s="54"/>
      <c r="E121" s="55" t="n">
        <v>1.1</v>
      </c>
      <c r="F121" s="56" t="s">
        <v>225</v>
      </c>
      <c r="G121" s="57" t="n">
        <v>66</v>
      </c>
      <c r="H121" s="57" t="n">
        <f aca="false">G121*15</f>
        <v>990</v>
      </c>
      <c r="I121" s="58"/>
      <c r="J121" s="58"/>
      <c r="K121" s="58"/>
      <c r="L121" s="57" t="n">
        <f aca="false">H121*I121</f>
        <v>0</v>
      </c>
    </row>
    <row r="122" customFormat="false" ht="13.8" hidden="false" customHeight="true" outlineLevel="0" collapsed="false">
      <c r="A122" s="60"/>
      <c r="B122" s="33" t="s">
        <v>226</v>
      </c>
      <c r="C122" s="33"/>
      <c r="D122" s="33"/>
      <c r="E122" s="34" t="n">
        <v>0.2</v>
      </c>
      <c r="F122" s="35" t="s">
        <v>227</v>
      </c>
      <c r="G122" s="36" t="n">
        <v>31</v>
      </c>
      <c r="H122" s="36" t="n">
        <f aca="false">G122*15</f>
        <v>465</v>
      </c>
      <c r="I122" s="37"/>
      <c r="J122" s="37"/>
      <c r="K122" s="37"/>
      <c r="L122" s="36" t="n">
        <f aca="false">H122*I122</f>
        <v>0</v>
      </c>
    </row>
    <row r="123" customFormat="false" ht="13.8" hidden="false" customHeight="true" outlineLevel="0" collapsed="false">
      <c r="A123" s="60"/>
      <c r="B123" s="38" t="s">
        <v>228</v>
      </c>
      <c r="C123" s="38"/>
      <c r="D123" s="38"/>
      <c r="E123" s="39" t="n">
        <v>0.3</v>
      </c>
      <c r="F123" s="40" t="s">
        <v>229</v>
      </c>
      <c r="G123" s="41" t="n">
        <v>35</v>
      </c>
      <c r="H123" s="41" t="n">
        <f aca="false">G123*15</f>
        <v>525</v>
      </c>
      <c r="I123" s="42"/>
      <c r="J123" s="42"/>
      <c r="K123" s="42"/>
      <c r="L123" s="41" t="n">
        <f aca="false">H123*I123</f>
        <v>0</v>
      </c>
    </row>
    <row r="124" customFormat="false" ht="13.8" hidden="false" customHeight="true" outlineLevel="0" collapsed="false">
      <c r="A124" s="60"/>
      <c r="B124" s="38" t="s">
        <v>230</v>
      </c>
      <c r="C124" s="38"/>
      <c r="D124" s="38"/>
      <c r="E124" s="39" t="n">
        <v>0.6</v>
      </c>
      <c r="F124" s="40" t="s">
        <v>231</v>
      </c>
      <c r="G124" s="41" t="n">
        <v>43</v>
      </c>
      <c r="H124" s="41" t="n">
        <f aca="false">G124*15</f>
        <v>645</v>
      </c>
      <c r="I124" s="42"/>
      <c r="J124" s="42"/>
      <c r="K124" s="42"/>
      <c r="L124" s="41" t="n">
        <f aca="false">H124*I124</f>
        <v>0</v>
      </c>
    </row>
    <row r="125" customFormat="false" ht="13.8" hidden="false" customHeight="true" outlineLevel="0" collapsed="false">
      <c r="A125" s="60"/>
      <c r="B125" s="43" t="s">
        <v>232</v>
      </c>
      <c r="C125" s="43"/>
      <c r="D125" s="43"/>
      <c r="E125" s="44" t="n">
        <v>1.1</v>
      </c>
      <c r="F125" s="45" t="s">
        <v>233</v>
      </c>
      <c r="G125" s="46" t="n">
        <v>58</v>
      </c>
      <c r="H125" s="46" t="n">
        <f aca="false">G125*15</f>
        <v>870</v>
      </c>
      <c r="I125" s="47"/>
      <c r="J125" s="47"/>
      <c r="K125" s="47"/>
      <c r="L125" s="46" t="n">
        <f aca="false">H125*I125</f>
        <v>0</v>
      </c>
    </row>
    <row r="126" customFormat="false" ht="13.8" hidden="false" customHeight="true" outlineLevel="0" collapsed="false">
      <c r="A126" s="48"/>
      <c r="B126" s="49" t="s">
        <v>234</v>
      </c>
      <c r="C126" s="49"/>
      <c r="D126" s="49"/>
      <c r="E126" s="50" t="n">
        <v>0.2</v>
      </c>
      <c r="F126" s="51" t="s">
        <v>235</v>
      </c>
      <c r="G126" s="52" t="n">
        <v>35</v>
      </c>
      <c r="H126" s="52" t="n">
        <f aca="false">G126*15</f>
        <v>525</v>
      </c>
      <c r="I126" s="53"/>
      <c r="J126" s="53"/>
      <c r="K126" s="53"/>
      <c r="L126" s="52" t="n">
        <f aca="false">H126*I126</f>
        <v>0</v>
      </c>
    </row>
    <row r="127" customFormat="false" ht="13.8" hidden="false" customHeight="true" outlineLevel="0" collapsed="false">
      <c r="A127" s="48"/>
      <c r="B127" s="38" t="s">
        <v>236</v>
      </c>
      <c r="C127" s="38"/>
      <c r="D127" s="38"/>
      <c r="E127" s="39" t="n">
        <v>0.3</v>
      </c>
      <c r="F127" s="40" t="s">
        <v>237</v>
      </c>
      <c r="G127" s="41" t="n">
        <v>38</v>
      </c>
      <c r="H127" s="41" t="n">
        <f aca="false">G127*15</f>
        <v>570</v>
      </c>
      <c r="I127" s="42"/>
      <c r="J127" s="42"/>
      <c r="K127" s="42"/>
      <c r="L127" s="41" t="n">
        <f aca="false">H127*I127</f>
        <v>0</v>
      </c>
    </row>
    <row r="128" customFormat="false" ht="13.8" hidden="false" customHeight="true" outlineLevel="0" collapsed="false">
      <c r="A128" s="48"/>
      <c r="B128" s="38" t="s">
        <v>238</v>
      </c>
      <c r="C128" s="38"/>
      <c r="D128" s="38"/>
      <c r="E128" s="39" t="n">
        <v>0.6</v>
      </c>
      <c r="F128" s="40" t="s">
        <v>239</v>
      </c>
      <c r="G128" s="41" t="n">
        <v>47</v>
      </c>
      <c r="H128" s="41" t="n">
        <f aca="false">G128*15</f>
        <v>705</v>
      </c>
      <c r="I128" s="42"/>
      <c r="J128" s="42"/>
      <c r="K128" s="42"/>
      <c r="L128" s="41" t="n">
        <f aca="false">H128*I128</f>
        <v>0</v>
      </c>
    </row>
    <row r="129" customFormat="false" ht="13.8" hidden="false" customHeight="true" outlineLevel="0" collapsed="false">
      <c r="A129" s="48"/>
      <c r="B129" s="54" t="s">
        <v>240</v>
      </c>
      <c r="C129" s="54"/>
      <c r="D129" s="54"/>
      <c r="E129" s="55" t="n">
        <v>1.1</v>
      </c>
      <c r="F129" s="56" t="s">
        <v>241</v>
      </c>
      <c r="G129" s="57" t="n">
        <v>63</v>
      </c>
      <c r="H129" s="57" t="n">
        <f aca="false">G129*15</f>
        <v>945</v>
      </c>
      <c r="I129" s="58"/>
      <c r="J129" s="58"/>
      <c r="K129" s="58"/>
      <c r="L129" s="57" t="n">
        <f aca="false">H129*I129</f>
        <v>0</v>
      </c>
    </row>
    <row r="130" customFormat="false" ht="13.8" hidden="false" customHeight="false" outlineLevel="0" collapsed="false">
      <c r="A130" s="60"/>
      <c r="B130" s="71"/>
      <c r="C130" s="71"/>
      <c r="D130" s="71"/>
      <c r="E130" s="71"/>
      <c r="F130" s="71"/>
      <c r="G130" s="71" t="n">
        <v>0</v>
      </c>
      <c r="H130" s="71"/>
      <c r="I130" s="68" t="s">
        <v>128</v>
      </c>
      <c r="J130" s="68" t="s">
        <v>129</v>
      </c>
      <c r="K130" s="68" t="s">
        <v>130</v>
      </c>
      <c r="L130" s="69"/>
    </row>
    <row r="131" customFormat="false" ht="13.8" hidden="false" customHeight="true" outlineLevel="0" collapsed="false">
      <c r="A131" s="60"/>
      <c r="B131" s="38" t="s">
        <v>242</v>
      </c>
      <c r="C131" s="38"/>
      <c r="D131" s="38"/>
      <c r="E131" s="39" t="n">
        <v>0.2</v>
      </c>
      <c r="F131" s="40" t="s">
        <v>243</v>
      </c>
      <c r="G131" s="41" t="n">
        <v>31</v>
      </c>
      <c r="H131" s="41" t="n">
        <f aca="false">G131*15</f>
        <v>465</v>
      </c>
      <c r="I131" s="42"/>
      <c r="J131" s="42"/>
      <c r="K131" s="42"/>
      <c r="L131" s="41" t="n">
        <f aca="false">H131*(I131+J131+K131)</f>
        <v>0</v>
      </c>
    </row>
    <row r="132" customFormat="false" ht="13.8" hidden="false" customHeight="true" outlineLevel="0" collapsed="false">
      <c r="A132" s="60"/>
      <c r="B132" s="38" t="s">
        <v>244</v>
      </c>
      <c r="C132" s="38"/>
      <c r="D132" s="38"/>
      <c r="E132" s="39" t="n">
        <v>0.3</v>
      </c>
      <c r="F132" s="40" t="s">
        <v>245</v>
      </c>
      <c r="G132" s="41" t="n">
        <v>35</v>
      </c>
      <c r="H132" s="41" t="n">
        <f aca="false">G132*15</f>
        <v>525</v>
      </c>
      <c r="I132" s="42"/>
      <c r="J132" s="42"/>
      <c r="K132" s="42"/>
      <c r="L132" s="41" t="n">
        <f aca="false">H132*(I132+J132+K132)</f>
        <v>0</v>
      </c>
    </row>
    <row r="133" customFormat="false" ht="13.8" hidden="false" customHeight="true" outlineLevel="0" collapsed="false">
      <c r="A133" s="60"/>
      <c r="B133" s="38" t="s">
        <v>246</v>
      </c>
      <c r="C133" s="38"/>
      <c r="D133" s="38"/>
      <c r="E133" s="39" t="n">
        <v>0.6</v>
      </c>
      <c r="F133" s="40" t="s">
        <v>247</v>
      </c>
      <c r="G133" s="41" t="n">
        <v>47</v>
      </c>
      <c r="H133" s="41" t="n">
        <f aca="false">G133*15</f>
        <v>705</v>
      </c>
      <c r="I133" s="42"/>
      <c r="J133" s="42"/>
      <c r="K133" s="42"/>
      <c r="L133" s="41" t="n">
        <f aca="false">H133*(I133+J133+K133)</f>
        <v>0</v>
      </c>
    </row>
    <row r="134" customFormat="false" ht="13.8" hidden="false" customHeight="true" outlineLevel="0" collapsed="false">
      <c r="A134" s="60"/>
      <c r="B134" s="43" t="s">
        <v>248</v>
      </c>
      <c r="C134" s="43"/>
      <c r="D134" s="43"/>
      <c r="E134" s="44" t="n">
        <v>1.1</v>
      </c>
      <c r="F134" s="45" t="s">
        <v>249</v>
      </c>
      <c r="G134" s="46" t="n">
        <v>63</v>
      </c>
      <c r="H134" s="46" t="n">
        <f aca="false">G134*15</f>
        <v>945</v>
      </c>
      <c r="I134" s="47"/>
      <c r="J134" s="47"/>
      <c r="K134" s="47"/>
      <c r="L134" s="46" t="n">
        <f aca="false">H134*(I134+J134+K134)</f>
        <v>0</v>
      </c>
    </row>
    <row r="135" customFormat="false" ht="21" hidden="false" customHeight="true" outlineLevel="0" collapsed="false">
      <c r="A135" s="48"/>
      <c r="B135" s="49" t="s">
        <v>250</v>
      </c>
      <c r="C135" s="49"/>
      <c r="D135" s="49"/>
      <c r="E135" s="50" t="n">
        <v>0.3</v>
      </c>
      <c r="F135" s="51" t="s">
        <v>251</v>
      </c>
      <c r="G135" s="52" t="n">
        <v>35</v>
      </c>
      <c r="H135" s="52" t="n">
        <f aca="false">G135*15</f>
        <v>525</v>
      </c>
      <c r="I135" s="53"/>
      <c r="J135" s="53"/>
      <c r="K135" s="53"/>
      <c r="L135" s="52" t="n">
        <f aca="false">H135*I135</f>
        <v>0</v>
      </c>
    </row>
    <row r="136" customFormat="false" ht="21" hidden="false" customHeight="true" outlineLevel="0" collapsed="false">
      <c r="A136" s="48"/>
      <c r="B136" s="38" t="s">
        <v>252</v>
      </c>
      <c r="C136" s="38"/>
      <c r="D136" s="38"/>
      <c r="E136" s="39" t="n">
        <v>0.4</v>
      </c>
      <c r="F136" s="40" t="s">
        <v>253</v>
      </c>
      <c r="G136" s="41" t="n">
        <v>36</v>
      </c>
      <c r="H136" s="41" t="n">
        <f aca="false">G136*15</f>
        <v>540</v>
      </c>
      <c r="I136" s="42"/>
      <c r="J136" s="42"/>
      <c r="K136" s="42"/>
      <c r="L136" s="41" t="n">
        <f aca="false">H136*I136</f>
        <v>0</v>
      </c>
    </row>
    <row r="137" customFormat="false" ht="21" hidden="false" customHeight="true" outlineLevel="0" collapsed="false">
      <c r="A137" s="48"/>
      <c r="B137" s="38" t="s">
        <v>254</v>
      </c>
      <c r="C137" s="38"/>
      <c r="D137" s="38"/>
      <c r="E137" s="39" t="n">
        <v>0.6</v>
      </c>
      <c r="F137" s="40" t="s">
        <v>255</v>
      </c>
      <c r="G137" s="41" t="n">
        <v>43</v>
      </c>
      <c r="H137" s="41" t="n">
        <f aca="false">G137*15</f>
        <v>645</v>
      </c>
      <c r="I137" s="42"/>
      <c r="J137" s="42"/>
      <c r="K137" s="42"/>
      <c r="L137" s="41" t="n">
        <f aca="false">H137*I137</f>
        <v>0</v>
      </c>
    </row>
    <row r="138" customFormat="false" ht="21" hidden="false" customHeight="true" outlineLevel="0" collapsed="false">
      <c r="A138" s="48"/>
      <c r="B138" s="54" t="s">
        <v>256</v>
      </c>
      <c r="C138" s="54"/>
      <c r="D138" s="54"/>
      <c r="E138" s="55" t="n">
        <v>0.8</v>
      </c>
      <c r="F138" s="56" t="s">
        <v>257</v>
      </c>
      <c r="G138" s="57" t="n">
        <v>46</v>
      </c>
      <c r="H138" s="57" t="n">
        <f aca="false">G138*15</f>
        <v>690</v>
      </c>
      <c r="I138" s="58"/>
      <c r="J138" s="58"/>
      <c r="K138" s="58"/>
      <c r="L138" s="57" t="n">
        <f aca="false">H138*I138</f>
        <v>0</v>
      </c>
    </row>
    <row r="139" customFormat="false" ht="25.8" hidden="false" customHeight="true" outlineLevel="0" collapsed="false">
      <c r="A139" s="60"/>
      <c r="B139" s="33" t="s">
        <v>258</v>
      </c>
      <c r="C139" s="33"/>
      <c r="D139" s="33"/>
      <c r="E139" s="34" t="n">
        <v>0.3</v>
      </c>
      <c r="F139" s="35" t="s">
        <v>259</v>
      </c>
      <c r="G139" s="36" t="n">
        <v>35</v>
      </c>
      <c r="H139" s="36" t="n">
        <f aca="false">G139*15</f>
        <v>525</v>
      </c>
      <c r="I139" s="37"/>
      <c r="J139" s="37"/>
      <c r="K139" s="37"/>
      <c r="L139" s="36" t="n">
        <f aca="false">H139*I139</f>
        <v>0</v>
      </c>
    </row>
    <row r="140" customFormat="false" ht="27" hidden="false" customHeight="true" outlineLevel="0" collapsed="false">
      <c r="A140" s="60"/>
      <c r="B140" s="38" t="s">
        <v>260</v>
      </c>
      <c r="C140" s="38"/>
      <c r="D140" s="38"/>
      <c r="E140" s="39" t="n">
        <v>0.4</v>
      </c>
      <c r="F140" s="40" t="s">
        <v>261</v>
      </c>
      <c r="G140" s="41" t="n">
        <v>36</v>
      </c>
      <c r="H140" s="41" t="n">
        <f aca="false">G140*15</f>
        <v>540</v>
      </c>
      <c r="I140" s="42"/>
      <c r="J140" s="42"/>
      <c r="K140" s="42"/>
      <c r="L140" s="41" t="n">
        <f aca="false">H140*I140</f>
        <v>0</v>
      </c>
    </row>
    <row r="141" customFormat="false" ht="27" hidden="false" customHeight="true" outlineLevel="0" collapsed="false">
      <c r="A141" s="60"/>
      <c r="B141" s="38" t="s">
        <v>262</v>
      </c>
      <c r="C141" s="38"/>
      <c r="D141" s="38"/>
      <c r="E141" s="39" t="n">
        <v>0.6</v>
      </c>
      <c r="F141" s="40" t="s">
        <v>263</v>
      </c>
      <c r="G141" s="41" t="n">
        <v>43</v>
      </c>
      <c r="H141" s="41" t="n">
        <f aca="false">G141*15</f>
        <v>645</v>
      </c>
      <c r="I141" s="42"/>
      <c r="J141" s="42"/>
      <c r="K141" s="42"/>
      <c r="L141" s="41" t="n">
        <f aca="false">H141*I141</f>
        <v>0</v>
      </c>
    </row>
    <row r="142" customFormat="false" ht="27" hidden="false" customHeight="true" outlineLevel="0" collapsed="false">
      <c r="A142" s="60"/>
      <c r="B142" s="43" t="s">
        <v>264</v>
      </c>
      <c r="C142" s="43"/>
      <c r="D142" s="43"/>
      <c r="E142" s="44" t="n">
        <v>0.8</v>
      </c>
      <c r="F142" s="45" t="s">
        <v>265</v>
      </c>
      <c r="G142" s="46" t="n">
        <v>46</v>
      </c>
      <c r="H142" s="46" t="n">
        <f aca="false">G142*15</f>
        <v>690</v>
      </c>
      <c r="I142" s="47"/>
      <c r="J142" s="47"/>
      <c r="K142" s="47"/>
      <c r="L142" s="46" t="n">
        <f aca="false">H142*I142</f>
        <v>0</v>
      </c>
    </row>
    <row r="143" customFormat="false" ht="27.6" hidden="false" customHeight="true" outlineLevel="0" collapsed="false">
      <c r="A143" s="48"/>
      <c r="B143" s="49" t="s">
        <v>266</v>
      </c>
      <c r="C143" s="49"/>
      <c r="D143" s="49"/>
      <c r="E143" s="50" t="n">
        <v>0.4</v>
      </c>
      <c r="F143" s="51" t="s">
        <v>267</v>
      </c>
      <c r="G143" s="52" t="n">
        <v>43</v>
      </c>
      <c r="H143" s="52" t="n">
        <f aca="false">G143*15</f>
        <v>645</v>
      </c>
      <c r="I143" s="53"/>
      <c r="J143" s="53"/>
      <c r="K143" s="53"/>
      <c r="L143" s="52" t="n">
        <f aca="false">H143*I143</f>
        <v>0</v>
      </c>
    </row>
    <row r="144" customFormat="false" ht="27.6" hidden="false" customHeight="true" outlineLevel="0" collapsed="false">
      <c r="A144" s="48"/>
      <c r="B144" s="49" t="s">
        <v>268</v>
      </c>
      <c r="C144" s="49"/>
      <c r="D144" s="49"/>
      <c r="E144" s="50" t="n">
        <v>0.6</v>
      </c>
      <c r="F144" s="51" t="s">
        <v>269</v>
      </c>
      <c r="G144" s="52" t="n">
        <v>46</v>
      </c>
      <c r="H144" s="52" t="n">
        <f aca="false">G144*15</f>
        <v>690</v>
      </c>
      <c r="I144" s="42"/>
      <c r="J144" s="42"/>
      <c r="K144" s="42"/>
      <c r="L144" s="52" t="n">
        <f aca="false">H144*I144</f>
        <v>0</v>
      </c>
    </row>
    <row r="145" customFormat="false" ht="25.8" hidden="false" customHeight="true" outlineLevel="0" collapsed="false">
      <c r="A145" s="48"/>
      <c r="B145" s="38" t="s">
        <v>270</v>
      </c>
      <c r="C145" s="38"/>
      <c r="D145" s="38"/>
      <c r="E145" s="39" t="n">
        <v>0.8</v>
      </c>
      <c r="F145" s="40" t="s">
        <v>271</v>
      </c>
      <c r="G145" s="41" t="n">
        <v>49</v>
      </c>
      <c r="H145" s="41" t="n">
        <f aca="false">G145*15</f>
        <v>735</v>
      </c>
      <c r="I145" s="42"/>
      <c r="J145" s="42"/>
      <c r="K145" s="42"/>
      <c r="L145" s="41" t="n">
        <f aca="false">H145*I145</f>
        <v>0</v>
      </c>
    </row>
    <row r="146" customFormat="false" ht="26.4" hidden="false" customHeight="true" outlineLevel="0" collapsed="false">
      <c r="A146" s="48"/>
      <c r="B146" s="54" t="s">
        <v>272</v>
      </c>
      <c r="C146" s="54"/>
      <c r="D146" s="54"/>
      <c r="E146" s="55" t="n">
        <v>1.2</v>
      </c>
      <c r="F146" s="56" t="s">
        <v>273</v>
      </c>
      <c r="G146" s="57" t="n">
        <v>63</v>
      </c>
      <c r="H146" s="57" t="n">
        <f aca="false">G146*15</f>
        <v>945</v>
      </c>
      <c r="I146" s="58"/>
      <c r="J146" s="58"/>
      <c r="K146" s="58"/>
      <c r="L146" s="57" t="n">
        <f aca="false">H146*I146</f>
        <v>0</v>
      </c>
    </row>
    <row r="147" customFormat="false" ht="21" hidden="false" customHeight="true" outlineLevel="0" collapsed="false">
      <c r="A147" s="60"/>
      <c r="B147" s="33" t="s">
        <v>274</v>
      </c>
      <c r="C147" s="33"/>
      <c r="D147" s="33"/>
      <c r="E147" s="34" t="n">
        <v>0.4</v>
      </c>
      <c r="F147" s="35" t="s">
        <v>275</v>
      </c>
      <c r="G147" s="36" t="n">
        <v>35</v>
      </c>
      <c r="H147" s="36" t="n">
        <f aca="false">G147*15</f>
        <v>525</v>
      </c>
      <c r="I147" s="37"/>
      <c r="J147" s="37"/>
      <c r="K147" s="37"/>
      <c r="L147" s="36" t="n">
        <f aca="false">H147*I147</f>
        <v>0</v>
      </c>
    </row>
    <row r="148" customFormat="false" ht="14.4" hidden="false" customHeight="true" outlineLevel="0" collapsed="false">
      <c r="A148" s="60"/>
      <c r="B148" s="38" t="s">
        <v>276</v>
      </c>
      <c r="C148" s="38"/>
      <c r="D148" s="38"/>
      <c r="E148" s="39" t="n">
        <v>0.5</v>
      </c>
      <c r="F148" s="40" t="s">
        <v>277</v>
      </c>
      <c r="G148" s="41" t="n">
        <v>36</v>
      </c>
      <c r="H148" s="41" t="n">
        <f aca="false">G148*15</f>
        <v>540</v>
      </c>
      <c r="I148" s="42"/>
      <c r="J148" s="42"/>
      <c r="K148" s="42"/>
      <c r="L148" s="41" t="n">
        <f aca="false">H148*I148</f>
        <v>0</v>
      </c>
    </row>
    <row r="149" customFormat="false" ht="21.6" hidden="false" customHeight="true" outlineLevel="0" collapsed="false">
      <c r="A149" s="60"/>
      <c r="B149" s="38" t="s">
        <v>278</v>
      </c>
      <c r="C149" s="38"/>
      <c r="D149" s="38"/>
      <c r="E149" s="39" t="n">
        <v>0.7</v>
      </c>
      <c r="F149" s="40" t="s">
        <v>279</v>
      </c>
      <c r="G149" s="41" t="n">
        <v>41</v>
      </c>
      <c r="H149" s="41" t="n">
        <f aca="false">G149*15</f>
        <v>615</v>
      </c>
      <c r="I149" s="42"/>
      <c r="J149" s="42"/>
      <c r="K149" s="42"/>
      <c r="L149" s="41" t="n">
        <f aca="false">H149*I149</f>
        <v>0</v>
      </c>
    </row>
    <row r="150" customFormat="false" ht="13.8" hidden="false" customHeight="true" outlineLevel="0" collapsed="false">
      <c r="A150" s="60"/>
      <c r="B150" s="38" t="s">
        <v>280</v>
      </c>
      <c r="C150" s="38"/>
      <c r="D150" s="38"/>
      <c r="E150" s="39" t="n">
        <v>0.9</v>
      </c>
      <c r="F150" s="40" t="s">
        <v>281</v>
      </c>
      <c r="G150" s="41" t="n">
        <v>46</v>
      </c>
      <c r="H150" s="41" t="n">
        <f aca="false">G150*15</f>
        <v>690</v>
      </c>
      <c r="I150" s="42"/>
      <c r="J150" s="42"/>
      <c r="K150" s="42"/>
      <c r="L150" s="41" t="n">
        <f aca="false">H150*I150</f>
        <v>0</v>
      </c>
    </row>
    <row r="151" customFormat="false" ht="13.8" hidden="false" customHeight="true" outlineLevel="0" collapsed="false">
      <c r="A151" s="60"/>
      <c r="B151" s="43" t="s">
        <v>282</v>
      </c>
      <c r="C151" s="43"/>
      <c r="D151" s="43"/>
      <c r="E151" s="44" t="n">
        <v>1.2</v>
      </c>
      <c r="F151" s="45" t="s">
        <v>283</v>
      </c>
      <c r="G151" s="46" t="n">
        <v>63</v>
      </c>
      <c r="H151" s="46" t="n">
        <f aca="false">G151*15</f>
        <v>945</v>
      </c>
      <c r="I151" s="47"/>
      <c r="J151" s="47"/>
      <c r="K151" s="47"/>
      <c r="L151" s="46" t="n">
        <f aca="false">H151*I151</f>
        <v>0</v>
      </c>
    </row>
    <row r="152" customFormat="false" ht="13.8" hidden="false" customHeight="false" outlineLevel="0" collapsed="false">
      <c r="A152" s="48"/>
      <c r="B152" s="64"/>
      <c r="C152" s="64"/>
      <c r="D152" s="64"/>
      <c r="E152" s="64"/>
      <c r="F152" s="64"/>
      <c r="G152" s="64" t="n">
        <v>0</v>
      </c>
      <c r="H152" s="64"/>
      <c r="I152" s="65" t="s">
        <v>155</v>
      </c>
      <c r="J152" s="65" t="s">
        <v>156</v>
      </c>
      <c r="K152" s="65" t="s">
        <v>157</v>
      </c>
      <c r="L152" s="66"/>
    </row>
    <row r="153" customFormat="false" ht="19.95" hidden="false" customHeight="true" outlineLevel="0" collapsed="false">
      <c r="A153" s="48"/>
      <c r="B153" s="38" t="s">
        <v>284</v>
      </c>
      <c r="C153" s="38"/>
      <c r="D153" s="38"/>
      <c r="E153" s="39" t="n">
        <v>0.4</v>
      </c>
      <c r="F153" s="40" t="s">
        <v>285</v>
      </c>
      <c r="G153" s="41" t="n">
        <v>37</v>
      </c>
      <c r="H153" s="41" t="n">
        <f aca="false">G153*15</f>
        <v>555</v>
      </c>
      <c r="I153" s="42"/>
      <c r="J153" s="42"/>
      <c r="K153" s="42"/>
      <c r="L153" s="41" t="n">
        <f aca="false">H153*(I153+J153+K153)</f>
        <v>0</v>
      </c>
    </row>
    <row r="154" customFormat="false" ht="19.95" hidden="false" customHeight="true" outlineLevel="0" collapsed="false">
      <c r="A154" s="48"/>
      <c r="B154" s="38" t="s">
        <v>286</v>
      </c>
      <c r="C154" s="38"/>
      <c r="D154" s="38"/>
      <c r="E154" s="39" t="n">
        <v>0.5</v>
      </c>
      <c r="F154" s="40" t="s">
        <v>287</v>
      </c>
      <c r="G154" s="41" t="n">
        <v>38</v>
      </c>
      <c r="H154" s="41" t="n">
        <f aca="false">G154*15</f>
        <v>570</v>
      </c>
      <c r="I154" s="42"/>
      <c r="J154" s="42"/>
      <c r="K154" s="42"/>
      <c r="L154" s="41" t="n">
        <f aca="false">H154*(I154+J154+K154)</f>
        <v>0</v>
      </c>
    </row>
    <row r="155" customFormat="false" ht="19.95" hidden="false" customHeight="true" outlineLevel="0" collapsed="false">
      <c r="A155" s="48"/>
      <c r="B155" s="38" t="s">
        <v>288</v>
      </c>
      <c r="C155" s="38"/>
      <c r="D155" s="38"/>
      <c r="E155" s="39" t="n">
        <v>0.7</v>
      </c>
      <c r="F155" s="40" t="s">
        <v>289</v>
      </c>
      <c r="G155" s="41" t="n">
        <v>44</v>
      </c>
      <c r="H155" s="41" t="n">
        <f aca="false">G155*15</f>
        <v>660</v>
      </c>
      <c r="I155" s="42"/>
      <c r="J155" s="42"/>
      <c r="K155" s="42"/>
      <c r="L155" s="41" t="n">
        <f aca="false">H155*(I155+J155+K155)</f>
        <v>0</v>
      </c>
    </row>
    <row r="156" customFormat="false" ht="19.95" hidden="false" customHeight="true" outlineLevel="0" collapsed="false">
      <c r="A156" s="48"/>
      <c r="B156" s="38" t="s">
        <v>290</v>
      </c>
      <c r="C156" s="38"/>
      <c r="D156" s="38"/>
      <c r="E156" s="39" t="n">
        <v>0.9</v>
      </c>
      <c r="F156" s="40" t="s">
        <v>291</v>
      </c>
      <c r="G156" s="41" t="n">
        <v>48</v>
      </c>
      <c r="H156" s="41" t="n">
        <f aca="false">G156*15</f>
        <v>720</v>
      </c>
      <c r="I156" s="42"/>
      <c r="J156" s="42"/>
      <c r="K156" s="42"/>
      <c r="L156" s="41" t="n">
        <f aca="false">H156*(I156+J156+K156)</f>
        <v>0</v>
      </c>
    </row>
    <row r="157" customFormat="false" ht="19.95" hidden="false" customHeight="true" outlineLevel="0" collapsed="false">
      <c r="A157" s="48"/>
      <c r="B157" s="54" t="s">
        <v>292</v>
      </c>
      <c r="C157" s="54"/>
      <c r="D157" s="54"/>
      <c r="E157" s="55" t="n">
        <v>1.2</v>
      </c>
      <c r="F157" s="56" t="s">
        <v>293</v>
      </c>
      <c r="G157" s="57" t="n">
        <v>65</v>
      </c>
      <c r="H157" s="57" t="n">
        <f aca="false">G157*15</f>
        <v>975</v>
      </c>
      <c r="I157" s="58"/>
      <c r="J157" s="58"/>
      <c r="K157" s="58"/>
      <c r="L157" s="57" t="n">
        <f aca="false">H157*(I157+J157+K157)</f>
        <v>0</v>
      </c>
    </row>
    <row r="158" customFormat="false" ht="13.8" hidden="false" customHeight="true" outlineLevel="0" collapsed="false">
      <c r="A158" s="60"/>
      <c r="B158" s="33" t="s">
        <v>294</v>
      </c>
      <c r="C158" s="33"/>
      <c r="D158" s="33"/>
      <c r="E158" s="34" t="n">
        <v>0.4</v>
      </c>
      <c r="F158" s="35" t="s">
        <v>295</v>
      </c>
      <c r="G158" s="36" t="n">
        <v>28</v>
      </c>
      <c r="H158" s="36" t="n">
        <f aca="false">G158*15</f>
        <v>420</v>
      </c>
      <c r="I158" s="37"/>
      <c r="J158" s="37"/>
      <c r="K158" s="37"/>
      <c r="L158" s="36" t="n">
        <f aca="false">H158*I158</f>
        <v>0</v>
      </c>
    </row>
    <row r="159" customFormat="false" ht="13.8" hidden="false" customHeight="true" outlineLevel="0" collapsed="false">
      <c r="A159" s="60"/>
      <c r="B159" s="38" t="s">
        <v>296</v>
      </c>
      <c r="C159" s="38"/>
      <c r="D159" s="38"/>
      <c r="E159" s="39" t="n">
        <v>0.5</v>
      </c>
      <c r="F159" s="40" t="s">
        <v>297</v>
      </c>
      <c r="G159" s="41" t="n">
        <v>30</v>
      </c>
      <c r="H159" s="41" t="n">
        <f aca="false">G159*15</f>
        <v>450</v>
      </c>
      <c r="I159" s="42"/>
      <c r="J159" s="42"/>
      <c r="K159" s="42"/>
      <c r="L159" s="41" t="n">
        <f aca="false">H159*I159</f>
        <v>0</v>
      </c>
    </row>
    <row r="160" customFormat="false" ht="13.8" hidden="false" customHeight="true" outlineLevel="0" collapsed="false">
      <c r="A160" s="60"/>
      <c r="B160" s="38" t="s">
        <v>298</v>
      </c>
      <c r="C160" s="38"/>
      <c r="D160" s="38"/>
      <c r="E160" s="39" t="n">
        <v>0.7</v>
      </c>
      <c r="F160" s="40" t="s">
        <v>299</v>
      </c>
      <c r="G160" s="41" t="n">
        <v>35</v>
      </c>
      <c r="H160" s="41" t="n">
        <f aca="false">G160*15</f>
        <v>525</v>
      </c>
      <c r="I160" s="42"/>
      <c r="J160" s="42"/>
      <c r="K160" s="42"/>
      <c r="L160" s="41" t="n">
        <f aca="false">H160*I160</f>
        <v>0</v>
      </c>
    </row>
    <row r="161" customFormat="false" ht="13.8" hidden="false" customHeight="true" outlineLevel="0" collapsed="false">
      <c r="A161" s="60"/>
      <c r="B161" s="38" t="s">
        <v>300</v>
      </c>
      <c r="C161" s="38"/>
      <c r="D161" s="38"/>
      <c r="E161" s="39" t="n">
        <v>0.9</v>
      </c>
      <c r="F161" s="40" t="s">
        <v>301</v>
      </c>
      <c r="G161" s="41" t="n">
        <v>38</v>
      </c>
      <c r="H161" s="41" t="n">
        <f aca="false">G161*15</f>
        <v>570</v>
      </c>
      <c r="I161" s="42"/>
      <c r="J161" s="42"/>
      <c r="K161" s="42"/>
      <c r="L161" s="41" t="n">
        <f aca="false">H161*I161</f>
        <v>0</v>
      </c>
    </row>
    <row r="162" customFormat="false" ht="13.8" hidden="false" customHeight="true" outlineLevel="0" collapsed="false">
      <c r="A162" s="60"/>
      <c r="B162" s="38" t="s">
        <v>302</v>
      </c>
      <c r="C162" s="38"/>
      <c r="D162" s="38"/>
      <c r="E162" s="39" t="n">
        <v>1.2</v>
      </c>
      <c r="F162" s="40" t="s">
        <v>303</v>
      </c>
      <c r="G162" s="41" t="n">
        <v>55</v>
      </c>
      <c r="H162" s="41" t="n">
        <f aca="false">G162*15</f>
        <v>825</v>
      </c>
      <c r="I162" s="42"/>
      <c r="J162" s="42"/>
      <c r="K162" s="42"/>
      <c r="L162" s="41" t="n">
        <f aca="false">H162*I162</f>
        <v>0</v>
      </c>
    </row>
    <row r="163" customFormat="false" ht="13.8" hidden="false" customHeight="true" outlineLevel="0" collapsed="false">
      <c r="A163" s="60"/>
      <c r="B163" s="43" t="s">
        <v>304</v>
      </c>
      <c r="C163" s="43"/>
      <c r="D163" s="43"/>
      <c r="E163" s="44"/>
      <c r="F163" s="45" t="s">
        <v>305</v>
      </c>
      <c r="G163" s="46" t="n">
        <v>73</v>
      </c>
      <c r="H163" s="46" t="n">
        <f aca="false">G163*15</f>
        <v>1095</v>
      </c>
      <c r="I163" s="47"/>
      <c r="J163" s="47"/>
      <c r="K163" s="47"/>
      <c r="L163" s="46" t="n">
        <f aca="false">H163*I163</f>
        <v>0</v>
      </c>
    </row>
    <row r="164" customFormat="false" ht="13.8" hidden="false" customHeight="false" outlineLevel="0" collapsed="false">
      <c r="A164" s="48"/>
      <c r="B164" s="64"/>
      <c r="C164" s="64"/>
      <c r="D164" s="64"/>
      <c r="E164" s="64"/>
      <c r="F164" s="64"/>
      <c r="G164" s="64" t="n">
        <v>0</v>
      </c>
      <c r="H164" s="64"/>
      <c r="I164" s="65" t="s">
        <v>155</v>
      </c>
      <c r="J164" s="65" t="s">
        <v>156</v>
      </c>
      <c r="K164" s="65" t="s">
        <v>157</v>
      </c>
      <c r="L164" s="66"/>
    </row>
    <row r="165" customFormat="false" ht="19.95" hidden="false" customHeight="true" outlineLevel="0" collapsed="false">
      <c r="A165" s="48"/>
      <c r="B165" s="38" t="s">
        <v>306</v>
      </c>
      <c r="C165" s="38"/>
      <c r="D165" s="38"/>
      <c r="E165" s="39" t="n">
        <v>0.4</v>
      </c>
      <c r="F165" s="40" t="s">
        <v>307</v>
      </c>
      <c r="G165" s="41" t="n">
        <v>31</v>
      </c>
      <c r="H165" s="41" t="n">
        <f aca="false">G165*15</f>
        <v>465</v>
      </c>
      <c r="I165" s="42"/>
      <c r="J165" s="42"/>
      <c r="K165" s="42"/>
      <c r="L165" s="41" t="n">
        <f aca="false">H165*(I165+J165+K165)</f>
        <v>0</v>
      </c>
    </row>
    <row r="166" customFormat="false" ht="19.95" hidden="false" customHeight="true" outlineLevel="0" collapsed="false">
      <c r="A166" s="48"/>
      <c r="B166" s="38" t="s">
        <v>308</v>
      </c>
      <c r="C166" s="38"/>
      <c r="D166" s="38"/>
      <c r="E166" s="39" t="n">
        <v>0.5</v>
      </c>
      <c r="F166" s="40" t="s">
        <v>309</v>
      </c>
      <c r="G166" s="41" t="n">
        <v>34</v>
      </c>
      <c r="H166" s="41" t="n">
        <f aca="false">G166*15</f>
        <v>510</v>
      </c>
      <c r="I166" s="42"/>
      <c r="J166" s="42"/>
      <c r="K166" s="42"/>
      <c r="L166" s="41" t="n">
        <f aca="false">H166*(I166+J166+K166)</f>
        <v>0</v>
      </c>
    </row>
    <row r="167" customFormat="false" ht="19.95" hidden="false" customHeight="true" outlineLevel="0" collapsed="false">
      <c r="A167" s="48"/>
      <c r="B167" s="38" t="s">
        <v>310</v>
      </c>
      <c r="C167" s="38"/>
      <c r="D167" s="38"/>
      <c r="E167" s="39" t="n">
        <v>0.7</v>
      </c>
      <c r="F167" s="40" t="s">
        <v>311</v>
      </c>
      <c r="G167" s="41" t="n">
        <v>38</v>
      </c>
      <c r="H167" s="41" t="n">
        <f aca="false">G167*15</f>
        <v>570</v>
      </c>
      <c r="I167" s="42"/>
      <c r="J167" s="42"/>
      <c r="K167" s="42"/>
      <c r="L167" s="41" t="n">
        <f aca="false">H167*(I167+J167+K167)</f>
        <v>0</v>
      </c>
    </row>
    <row r="168" customFormat="false" ht="19.95" hidden="false" customHeight="true" outlineLevel="0" collapsed="false">
      <c r="A168" s="48"/>
      <c r="B168" s="38" t="s">
        <v>312</v>
      </c>
      <c r="C168" s="38"/>
      <c r="D168" s="38"/>
      <c r="E168" s="39" t="n">
        <v>0.9</v>
      </c>
      <c r="F168" s="40" t="s">
        <v>313</v>
      </c>
      <c r="G168" s="41" t="n">
        <v>41</v>
      </c>
      <c r="H168" s="41" t="n">
        <f aca="false">G168*15</f>
        <v>615</v>
      </c>
      <c r="I168" s="42"/>
      <c r="J168" s="42"/>
      <c r="K168" s="42"/>
      <c r="L168" s="41" t="n">
        <f aca="false">H168*(I168+J168+K168)</f>
        <v>0</v>
      </c>
    </row>
    <row r="169" customFormat="false" ht="19.95" hidden="false" customHeight="true" outlineLevel="0" collapsed="false">
      <c r="A169" s="48"/>
      <c r="B169" s="54" t="s">
        <v>314</v>
      </c>
      <c r="C169" s="54"/>
      <c r="D169" s="54"/>
      <c r="E169" s="55" t="n">
        <v>1.2</v>
      </c>
      <c r="F169" s="56" t="s">
        <v>315</v>
      </c>
      <c r="G169" s="57" t="n">
        <v>58</v>
      </c>
      <c r="H169" s="57" t="n">
        <f aca="false">G169*15</f>
        <v>870</v>
      </c>
      <c r="I169" s="58"/>
      <c r="J169" s="58"/>
      <c r="K169" s="58"/>
      <c r="L169" s="57" t="n">
        <f aca="false">H169*(I169+J169+K169)</f>
        <v>0</v>
      </c>
    </row>
    <row r="170" customFormat="false" ht="14.4" hidden="false" customHeight="true" outlineLevel="0" collapsed="false">
      <c r="A170" s="60"/>
      <c r="B170" s="72" t="s">
        <v>316</v>
      </c>
      <c r="C170" s="72"/>
      <c r="D170" s="72"/>
      <c r="E170" s="34" t="n">
        <v>0.3</v>
      </c>
      <c r="F170" s="35" t="s">
        <v>317</v>
      </c>
      <c r="G170" s="36" t="n">
        <v>35</v>
      </c>
      <c r="H170" s="36" t="n">
        <f aca="false">G170*15</f>
        <v>525</v>
      </c>
      <c r="I170" s="37"/>
      <c r="J170" s="37"/>
      <c r="K170" s="37"/>
      <c r="L170" s="36" t="n">
        <f aca="false">H170*I170</f>
        <v>0</v>
      </c>
    </row>
    <row r="171" customFormat="false" ht="14.4" hidden="false" customHeight="true" outlineLevel="0" collapsed="false">
      <c r="A171" s="60"/>
      <c r="B171" s="38" t="s">
        <v>318</v>
      </c>
      <c r="C171" s="38"/>
      <c r="D171" s="38"/>
      <c r="E171" s="39" t="n">
        <v>0.4</v>
      </c>
      <c r="F171" s="40" t="s">
        <v>319</v>
      </c>
      <c r="G171" s="41" t="n">
        <v>36</v>
      </c>
      <c r="H171" s="41" t="n">
        <f aca="false">G171*15</f>
        <v>540</v>
      </c>
      <c r="I171" s="42"/>
      <c r="J171" s="42"/>
      <c r="K171" s="42"/>
      <c r="L171" s="41" t="n">
        <f aca="false">H171*I171</f>
        <v>0</v>
      </c>
    </row>
    <row r="172" customFormat="false" ht="14.4" hidden="false" customHeight="true" outlineLevel="0" collapsed="false">
      <c r="A172" s="60"/>
      <c r="B172" s="38" t="s">
        <v>320</v>
      </c>
      <c r="C172" s="38"/>
      <c r="D172" s="38"/>
      <c r="E172" s="39" t="n">
        <v>0.6</v>
      </c>
      <c r="F172" s="40" t="s">
        <v>321</v>
      </c>
      <c r="G172" s="41" t="n">
        <v>41</v>
      </c>
      <c r="H172" s="41" t="n">
        <f aca="false">G172*15</f>
        <v>615</v>
      </c>
      <c r="I172" s="42"/>
      <c r="J172" s="42"/>
      <c r="K172" s="42"/>
      <c r="L172" s="41" t="n">
        <f aca="false">H172*I172</f>
        <v>0</v>
      </c>
    </row>
    <row r="173" customFormat="false" ht="14.4" hidden="false" customHeight="true" outlineLevel="0" collapsed="false">
      <c r="A173" s="60"/>
      <c r="B173" s="38" t="s">
        <v>322</v>
      </c>
      <c r="C173" s="38"/>
      <c r="D173" s="38"/>
      <c r="E173" s="39" t="n">
        <v>0.8</v>
      </c>
      <c r="F173" s="40" t="s">
        <v>323</v>
      </c>
      <c r="G173" s="41" t="n">
        <v>46</v>
      </c>
      <c r="H173" s="41" t="n">
        <f aca="false">G173*15</f>
        <v>690</v>
      </c>
      <c r="I173" s="42"/>
      <c r="J173" s="42"/>
      <c r="K173" s="42"/>
      <c r="L173" s="41" t="n">
        <f aca="false">H173*I173</f>
        <v>0</v>
      </c>
    </row>
    <row r="174" customFormat="false" ht="14.4" hidden="false" customHeight="true" outlineLevel="0" collapsed="false">
      <c r="A174" s="60"/>
      <c r="B174" s="38" t="s">
        <v>324</v>
      </c>
      <c r="C174" s="38"/>
      <c r="D174" s="38"/>
      <c r="E174" s="39" t="n">
        <v>1.2</v>
      </c>
      <c r="F174" s="40" t="s">
        <v>325</v>
      </c>
      <c r="G174" s="41" t="n">
        <v>63</v>
      </c>
      <c r="H174" s="41" t="n">
        <f aca="false">G174*15</f>
        <v>945</v>
      </c>
      <c r="I174" s="42"/>
      <c r="J174" s="42"/>
      <c r="K174" s="42"/>
      <c r="L174" s="41" t="n">
        <f aca="false">H174*I174</f>
        <v>0</v>
      </c>
    </row>
    <row r="175" customFormat="false" ht="15" hidden="false" customHeight="true" outlineLevel="0" collapsed="false">
      <c r="A175" s="60"/>
      <c r="B175" s="43" t="s">
        <v>326</v>
      </c>
      <c r="C175" s="43"/>
      <c r="D175" s="43"/>
      <c r="E175" s="44"/>
      <c r="F175" s="45" t="s">
        <v>327</v>
      </c>
      <c r="G175" s="46" t="n">
        <v>75</v>
      </c>
      <c r="H175" s="46" t="n">
        <f aca="false">G175*15</f>
        <v>1125</v>
      </c>
      <c r="I175" s="47"/>
      <c r="J175" s="47"/>
      <c r="K175" s="47"/>
      <c r="L175" s="46" t="n">
        <f aca="false">H175*I175</f>
        <v>0</v>
      </c>
    </row>
    <row r="176" customFormat="false" ht="14.4" hidden="false" customHeight="true" outlineLevel="0" collapsed="false">
      <c r="A176" s="61"/>
      <c r="B176" s="49" t="s">
        <v>328</v>
      </c>
      <c r="C176" s="49"/>
      <c r="D176" s="49"/>
      <c r="E176" s="50" t="n">
        <v>0.3</v>
      </c>
      <c r="F176" s="51" t="s">
        <v>329</v>
      </c>
      <c r="G176" s="52" t="n">
        <v>28</v>
      </c>
      <c r="H176" s="52" t="n">
        <f aca="false">G176*15</f>
        <v>420</v>
      </c>
      <c r="I176" s="53"/>
      <c r="J176" s="53"/>
      <c r="K176" s="53"/>
      <c r="L176" s="52" t="n">
        <f aca="false">H176*I176</f>
        <v>0</v>
      </c>
    </row>
    <row r="177" customFormat="false" ht="14.4" hidden="false" customHeight="true" outlineLevel="0" collapsed="false">
      <c r="A177" s="61"/>
      <c r="B177" s="38" t="s">
        <v>330</v>
      </c>
      <c r="C177" s="38"/>
      <c r="D177" s="38"/>
      <c r="E177" s="39" t="n">
        <v>0.4</v>
      </c>
      <c r="F177" s="40" t="s">
        <v>331</v>
      </c>
      <c r="G177" s="41" t="n">
        <v>30</v>
      </c>
      <c r="H177" s="41" t="n">
        <f aca="false">G177*15</f>
        <v>450</v>
      </c>
      <c r="I177" s="42"/>
      <c r="J177" s="42"/>
      <c r="K177" s="42"/>
      <c r="L177" s="41" t="n">
        <f aca="false">H177*I177</f>
        <v>0</v>
      </c>
    </row>
    <row r="178" customFormat="false" ht="14.4" hidden="false" customHeight="true" outlineLevel="0" collapsed="false">
      <c r="A178" s="61"/>
      <c r="B178" s="38" t="s">
        <v>332</v>
      </c>
      <c r="C178" s="38"/>
      <c r="D178" s="38"/>
      <c r="E178" s="39" t="n">
        <v>0.6</v>
      </c>
      <c r="F178" s="40" t="s">
        <v>333</v>
      </c>
      <c r="G178" s="41" t="n">
        <v>35</v>
      </c>
      <c r="H178" s="41" t="n">
        <f aca="false">G178*15</f>
        <v>525</v>
      </c>
      <c r="I178" s="42"/>
      <c r="J178" s="42"/>
      <c r="K178" s="42"/>
      <c r="L178" s="41" t="n">
        <f aca="false">H178*I178</f>
        <v>0</v>
      </c>
    </row>
    <row r="179" customFormat="false" ht="15" hidden="false" customHeight="true" outlineLevel="0" collapsed="false">
      <c r="A179" s="61"/>
      <c r="B179" s="54" t="s">
        <v>334</v>
      </c>
      <c r="C179" s="54"/>
      <c r="D179" s="54"/>
      <c r="E179" s="55" t="n">
        <v>0.8</v>
      </c>
      <c r="F179" s="56" t="s">
        <v>335</v>
      </c>
      <c r="G179" s="57" t="n">
        <v>38</v>
      </c>
      <c r="H179" s="57" t="n">
        <f aca="false">G179*15</f>
        <v>570</v>
      </c>
      <c r="I179" s="58"/>
      <c r="J179" s="58"/>
      <c r="K179" s="58"/>
      <c r="L179" s="57" t="n">
        <f aca="false">H179*I179</f>
        <v>0</v>
      </c>
    </row>
    <row r="180" customFormat="false" ht="15" hidden="false" customHeight="true" outlineLevel="0" collapsed="false">
      <c r="A180" s="61"/>
      <c r="B180" s="54" t="s">
        <v>336</v>
      </c>
      <c r="C180" s="54"/>
      <c r="D180" s="54"/>
      <c r="E180" s="55" t="n">
        <v>1.2</v>
      </c>
      <c r="F180" s="56" t="s">
        <v>337</v>
      </c>
      <c r="G180" s="57" t="n">
        <v>55</v>
      </c>
      <c r="H180" s="57" t="n">
        <f aca="false">G180*15</f>
        <v>825</v>
      </c>
      <c r="I180" s="58"/>
      <c r="J180" s="58"/>
      <c r="K180" s="58"/>
      <c r="L180" s="57" t="n">
        <f aca="false">H180*I180</f>
        <v>0</v>
      </c>
    </row>
    <row r="181" customFormat="false" ht="13.8" hidden="false" customHeight="false" outlineLevel="0" collapsed="false">
      <c r="A181" s="73"/>
      <c r="B181" s="74"/>
      <c r="C181" s="74"/>
      <c r="D181" s="74"/>
      <c r="E181" s="74"/>
      <c r="F181" s="74"/>
      <c r="G181" s="74" t="n">
        <v>0</v>
      </c>
      <c r="H181" s="74"/>
      <c r="I181" s="75" t="s">
        <v>155</v>
      </c>
      <c r="J181" s="75" t="s">
        <v>156</v>
      </c>
      <c r="K181" s="75" t="s">
        <v>157</v>
      </c>
      <c r="L181" s="76"/>
    </row>
    <row r="182" customFormat="false" ht="19.95" hidden="false" customHeight="true" outlineLevel="0" collapsed="false">
      <c r="A182" s="73"/>
      <c r="B182" s="77" t="s">
        <v>338</v>
      </c>
      <c r="C182" s="77"/>
      <c r="D182" s="77"/>
      <c r="E182" s="78" t="n">
        <v>0.3</v>
      </c>
      <c r="F182" s="79" t="s">
        <v>339</v>
      </c>
      <c r="G182" s="80" t="n">
        <v>31</v>
      </c>
      <c r="H182" s="80" t="n">
        <f aca="false">G182*15</f>
        <v>465</v>
      </c>
      <c r="I182" s="81"/>
      <c r="J182" s="81"/>
      <c r="K182" s="81"/>
      <c r="L182" s="80" t="n">
        <f aca="false">H182*(I182+J182+K182)</f>
        <v>0</v>
      </c>
    </row>
    <row r="183" customFormat="false" ht="19.95" hidden="false" customHeight="true" outlineLevel="0" collapsed="false">
      <c r="A183" s="73"/>
      <c r="B183" s="77" t="s">
        <v>340</v>
      </c>
      <c r="C183" s="77"/>
      <c r="D183" s="77"/>
      <c r="E183" s="78" t="n">
        <v>0.4</v>
      </c>
      <c r="F183" s="79" t="s">
        <v>341</v>
      </c>
      <c r="G183" s="80" t="n">
        <v>34</v>
      </c>
      <c r="H183" s="80" t="n">
        <f aca="false">G183*15</f>
        <v>510</v>
      </c>
      <c r="I183" s="81"/>
      <c r="J183" s="81"/>
      <c r="K183" s="81"/>
      <c r="L183" s="80" t="n">
        <f aca="false">H183*(I183+J183+K183)</f>
        <v>0</v>
      </c>
    </row>
    <row r="184" customFormat="false" ht="19.95" hidden="false" customHeight="true" outlineLevel="0" collapsed="false">
      <c r="A184" s="73"/>
      <c r="B184" s="77" t="s">
        <v>342</v>
      </c>
      <c r="C184" s="77"/>
      <c r="D184" s="77"/>
      <c r="E184" s="78" t="n">
        <v>0.6</v>
      </c>
      <c r="F184" s="79" t="s">
        <v>343</v>
      </c>
      <c r="G184" s="80" t="n">
        <v>38</v>
      </c>
      <c r="H184" s="80" t="n">
        <f aca="false">G184*15</f>
        <v>570</v>
      </c>
      <c r="I184" s="81"/>
      <c r="J184" s="81"/>
      <c r="K184" s="81"/>
      <c r="L184" s="80" t="n">
        <f aca="false">H184*(I184+J184+K184)</f>
        <v>0</v>
      </c>
    </row>
    <row r="185" customFormat="false" ht="19.95" hidden="false" customHeight="true" outlineLevel="0" collapsed="false">
      <c r="A185" s="73"/>
      <c r="B185" s="77" t="s">
        <v>344</v>
      </c>
      <c r="C185" s="77"/>
      <c r="D185" s="77"/>
      <c r="E185" s="78" t="n">
        <v>0.8</v>
      </c>
      <c r="F185" s="79" t="s">
        <v>345</v>
      </c>
      <c r="G185" s="80" t="n">
        <v>41</v>
      </c>
      <c r="H185" s="80" t="n">
        <f aca="false">G185*15</f>
        <v>615</v>
      </c>
      <c r="I185" s="81"/>
      <c r="J185" s="81"/>
      <c r="K185" s="81"/>
      <c r="L185" s="80" t="n">
        <f aca="false">H185*(I185+J185+K185)</f>
        <v>0</v>
      </c>
    </row>
    <row r="186" customFormat="false" ht="19.95" hidden="false" customHeight="true" outlineLevel="0" collapsed="false">
      <c r="A186" s="73"/>
      <c r="B186" s="82" t="s">
        <v>346</v>
      </c>
      <c r="C186" s="82"/>
      <c r="D186" s="82"/>
      <c r="E186" s="83" t="n">
        <v>1.2</v>
      </c>
      <c r="F186" s="84" t="s">
        <v>347</v>
      </c>
      <c r="G186" s="85" t="n">
        <v>58</v>
      </c>
      <c r="H186" s="85" t="n">
        <f aca="false">G186*15</f>
        <v>870</v>
      </c>
      <c r="I186" s="86"/>
      <c r="J186" s="86"/>
      <c r="K186" s="86"/>
      <c r="L186" s="85" t="n">
        <f aca="false">H186*(I186+J186+K186)</f>
        <v>0</v>
      </c>
    </row>
    <row r="187" customFormat="false" ht="19.95" hidden="false" customHeight="true" outlineLevel="0" collapsed="false">
      <c r="A187" s="48"/>
      <c r="B187" s="49" t="s">
        <v>348</v>
      </c>
      <c r="C187" s="49"/>
      <c r="D187" s="49"/>
      <c r="E187" s="50" t="n">
        <v>0.3</v>
      </c>
      <c r="F187" s="51" t="s">
        <v>349</v>
      </c>
      <c r="G187" s="52" t="n">
        <v>58</v>
      </c>
      <c r="H187" s="52" t="n">
        <f aca="false">G187*15</f>
        <v>870</v>
      </c>
      <c r="I187" s="53"/>
      <c r="J187" s="53"/>
      <c r="K187" s="53"/>
      <c r="L187" s="52" t="n">
        <f aca="false">H187*I187</f>
        <v>0</v>
      </c>
    </row>
    <row r="188" customFormat="false" ht="19.95" hidden="false" customHeight="true" outlineLevel="0" collapsed="false">
      <c r="A188" s="48"/>
      <c r="B188" s="38" t="s">
        <v>350</v>
      </c>
      <c r="C188" s="38"/>
      <c r="D188" s="38"/>
      <c r="E188" s="39" t="n">
        <v>0.4</v>
      </c>
      <c r="F188" s="40" t="s">
        <v>351</v>
      </c>
      <c r="G188" s="41" t="n">
        <v>30</v>
      </c>
      <c r="H188" s="41" t="n">
        <f aca="false">G188*15</f>
        <v>450</v>
      </c>
      <c r="I188" s="42"/>
      <c r="J188" s="42"/>
      <c r="K188" s="42"/>
      <c r="L188" s="41" t="n">
        <f aca="false">H188*I188</f>
        <v>0</v>
      </c>
    </row>
    <row r="189" customFormat="false" ht="19.95" hidden="false" customHeight="true" outlineLevel="0" collapsed="false">
      <c r="A189" s="48"/>
      <c r="B189" s="54" t="s">
        <v>352</v>
      </c>
      <c r="C189" s="54"/>
      <c r="D189" s="54"/>
      <c r="E189" s="55" t="n">
        <v>0.8</v>
      </c>
      <c r="F189" s="56" t="s">
        <v>353</v>
      </c>
      <c r="G189" s="57" t="n">
        <v>37</v>
      </c>
      <c r="H189" s="57" t="n">
        <f aca="false">G189*15</f>
        <v>555</v>
      </c>
      <c r="I189" s="58"/>
      <c r="J189" s="58"/>
      <c r="K189" s="58"/>
      <c r="L189" s="57" t="n">
        <f aca="false">H189*I189</f>
        <v>0</v>
      </c>
    </row>
    <row r="190" customFormat="false" ht="19.95" hidden="false" customHeight="true" outlineLevel="0" collapsed="false">
      <c r="A190" s="60"/>
      <c r="B190" s="33" t="s">
        <v>354</v>
      </c>
      <c r="C190" s="33"/>
      <c r="D190" s="33"/>
      <c r="E190" s="34" t="n">
        <v>0.3</v>
      </c>
      <c r="F190" s="35" t="s">
        <v>355</v>
      </c>
      <c r="G190" s="36" t="n">
        <v>31</v>
      </c>
      <c r="H190" s="36" t="n">
        <f aca="false">G190*15</f>
        <v>465</v>
      </c>
      <c r="I190" s="37"/>
      <c r="J190" s="37"/>
      <c r="K190" s="37"/>
      <c r="L190" s="36" t="n">
        <f aca="false">H190*I190</f>
        <v>0</v>
      </c>
    </row>
    <row r="191" customFormat="false" ht="19.95" hidden="false" customHeight="true" outlineLevel="0" collapsed="false">
      <c r="A191" s="60"/>
      <c r="B191" s="38" t="s">
        <v>356</v>
      </c>
      <c r="C191" s="38"/>
      <c r="D191" s="38"/>
      <c r="E191" s="39" t="n">
        <v>0.4</v>
      </c>
      <c r="F191" s="40" t="s">
        <v>357</v>
      </c>
      <c r="G191" s="41" t="n">
        <v>34</v>
      </c>
      <c r="H191" s="41" t="n">
        <f aca="false">G191*15</f>
        <v>510</v>
      </c>
      <c r="I191" s="42"/>
      <c r="J191" s="42"/>
      <c r="K191" s="42"/>
      <c r="L191" s="41" t="n">
        <f aca="false">H191*I191</f>
        <v>0</v>
      </c>
    </row>
    <row r="192" customFormat="false" ht="19.95" hidden="false" customHeight="true" outlineLevel="0" collapsed="false">
      <c r="A192" s="60"/>
      <c r="B192" s="43" t="s">
        <v>358</v>
      </c>
      <c r="C192" s="43"/>
      <c r="D192" s="43"/>
      <c r="E192" s="44" t="n">
        <v>0.8</v>
      </c>
      <c r="F192" s="45" t="s">
        <v>359</v>
      </c>
      <c r="G192" s="46" t="n">
        <v>41</v>
      </c>
      <c r="H192" s="46" t="n">
        <f aca="false">G192*15</f>
        <v>615</v>
      </c>
      <c r="I192" s="47"/>
      <c r="J192" s="47"/>
      <c r="K192" s="47"/>
      <c r="L192" s="46" t="n">
        <f aca="false">H192*I192</f>
        <v>0</v>
      </c>
    </row>
    <row r="193" customFormat="false" ht="13.8" hidden="false" customHeight="true" outlineLevel="0" collapsed="false">
      <c r="A193" s="48"/>
      <c r="B193" s="49" t="s">
        <v>360</v>
      </c>
      <c r="C193" s="49"/>
      <c r="D193" s="49"/>
      <c r="E193" s="50" t="n">
        <v>0.2</v>
      </c>
      <c r="F193" s="51" t="s">
        <v>361</v>
      </c>
      <c r="G193" s="52" t="n">
        <v>26</v>
      </c>
      <c r="H193" s="52" t="n">
        <f aca="false">G193*15</f>
        <v>390</v>
      </c>
      <c r="I193" s="53"/>
      <c r="J193" s="53"/>
      <c r="K193" s="53"/>
      <c r="L193" s="52" t="n">
        <f aca="false">H193*I193</f>
        <v>0</v>
      </c>
    </row>
    <row r="194" customFormat="false" ht="13.8" hidden="false" customHeight="true" outlineLevel="0" collapsed="false">
      <c r="A194" s="48"/>
      <c r="B194" s="38" t="s">
        <v>362</v>
      </c>
      <c r="C194" s="38"/>
      <c r="D194" s="38"/>
      <c r="E194" s="39" t="n">
        <v>0.3</v>
      </c>
      <c r="F194" s="40" t="s">
        <v>363</v>
      </c>
      <c r="G194" s="41" t="n">
        <v>29</v>
      </c>
      <c r="H194" s="41" t="n">
        <f aca="false">G194*15</f>
        <v>435</v>
      </c>
      <c r="I194" s="42"/>
      <c r="J194" s="42"/>
      <c r="K194" s="42"/>
      <c r="L194" s="41" t="n">
        <f aca="false">H194*I194</f>
        <v>0</v>
      </c>
    </row>
    <row r="195" customFormat="false" ht="13.8" hidden="false" customHeight="true" outlineLevel="0" collapsed="false">
      <c r="A195" s="48"/>
      <c r="B195" s="38" t="s">
        <v>364</v>
      </c>
      <c r="C195" s="38"/>
      <c r="D195" s="38"/>
      <c r="E195" s="39" t="n">
        <v>0.6</v>
      </c>
      <c r="F195" s="40" t="s">
        <v>365</v>
      </c>
      <c r="G195" s="41" t="n">
        <v>39</v>
      </c>
      <c r="H195" s="41" t="n">
        <f aca="false">G195*15</f>
        <v>585</v>
      </c>
      <c r="I195" s="42"/>
      <c r="J195" s="42"/>
      <c r="K195" s="42"/>
      <c r="L195" s="41" t="n">
        <f aca="false">H195*I195</f>
        <v>0</v>
      </c>
    </row>
    <row r="196" customFormat="false" ht="13.8" hidden="false" customHeight="true" outlineLevel="0" collapsed="false">
      <c r="A196" s="48"/>
      <c r="B196" s="54" t="s">
        <v>366</v>
      </c>
      <c r="C196" s="54"/>
      <c r="D196" s="54"/>
      <c r="E196" s="55" t="n">
        <v>1.1</v>
      </c>
      <c r="F196" s="56" t="s">
        <v>367</v>
      </c>
      <c r="G196" s="57" t="n">
        <v>54</v>
      </c>
      <c r="H196" s="57" t="n">
        <f aca="false">G196*15</f>
        <v>810</v>
      </c>
      <c r="I196" s="58"/>
      <c r="J196" s="58"/>
      <c r="K196" s="58"/>
      <c r="L196" s="57" t="n">
        <f aca="false">H196*I196</f>
        <v>0</v>
      </c>
    </row>
    <row r="197" customFormat="false" ht="13.8" hidden="false" customHeight="false" outlineLevel="0" collapsed="false">
      <c r="A197" s="60"/>
      <c r="B197" s="71"/>
      <c r="C197" s="71"/>
      <c r="D197" s="71"/>
      <c r="E197" s="71"/>
      <c r="F197" s="71"/>
      <c r="G197" s="71" t="n">
        <v>0</v>
      </c>
      <c r="H197" s="71"/>
      <c r="I197" s="68" t="s">
        <v>128</v>
      </c>
      <c r="J197" s="68" t="s">
        <v>129</v>
      </c>
      <c r="K197" s="68" t="s">
        <v>130</v>
      </c>
      <c r="L197" s="69"/>
    </row>
    <row r="198" customFormat="false" ht="13.8" hidden="false" customHeight="true" outlineLevel="0" collapsed="false">
      <c r="A198" s="60"/>
      <c r="B198" s="38" t="s">
        <v>368</v>
      </c>
      <c r="C198" s="38"/>
      <c r="D198" s="38"/>
      <c r="E198" s="39" t="n">
        <v>0.2</v>
      </c>
      <c r="F198" s="40" t="s">
        <v>369</v>
      </c>
      <c r="G198" s="41" t="n">
        <v>26</v>
      </c>
      <c r="H198" s="41" t="n">
        <f aca="false">G198*15</f>
        <v>390</v>
      </c>
      <c r="I198" s="42"/>
      <c r="J198" s="42"/>
      <c r="K198" s="42"/>
      <c r="L198" s="41" t="n">
        <f aca="false">H198*(I198+J198+K198)</f>
        <v>0</v>
      </c>
    </row>
    <row r="199" customFormat="false" ht="13.8" hidden="false" customHeight="true" outlineLevel="0" collapsed="false">
      <c r="A199" s="60"/>
      <c r="B199" s="38" t="s">
        <v>370</v>
      </c>
      <c r="C199" s="38"/>
      <c r="D199" s="38"/>
      <c r="E199" s="39" t="n">
        <v>0.3</v>
      </c>
      <c r="F199" s="40" t="s">
        <v>371</v>
      </c>
      <c r="G199" s="41" t="n">
        <v>29</v>
      </c>
      <c r="H199" s="41" t="n">
        <f aca="false">G199*15</f>
        <v>435</v>
      </c>
      <c r="I199" s="42"/>
      <c r="J199" s="42"/>
      <c r="K199" s="42"/>
      <c r="L199" s="41" t="n">
        <f aca="false">H199*(I199+J199+K199)</f>
        <v>0</v>
      </c>
    </row>
    <row r="200" customFormat="false" ht="13.8" hidden="false" customHeight="true" outlineLevel="0" collapsed="false">
      <c r="A200" s="60"/>
      <c r="B200" s="38" t="s">
        <v>372</v>
      </c>
      <c r="C200" s="38"/>
      <c r="D200" s="38"/>
      <c r="E200" s="39" t="n">
        <v>0.6</v>
      </c>
      <c r="F200" s="40" t="s">
        <v>373</v>
      </c>
      <c r="G200" s="41" t="n">
        <v>43</v>
      </c>
      <c r="H200" s="41" t="n">
        <f aca="false">G200*15</f>
        <v>645</v>
      </c>
      <c r="I200" s="42"/>
      <c r="J200" s="42"/>
      <c r="K200" s="42"/>
      <c r="L200" s="41" t="n">
        <f aca="false">H200*(I200+J200+K200)</f>
        <v>0</v>
      </c>
    </row>
    <row r="201" customFormat="false" ht="13.8" hidden="false" customHeight="true" outlineLevel="0" collapsed="false">
      <c r="A201" s="60"/>
      <c r="B201" s="43" t="s">
        <v>374</v>
      </c>
      <c r="C201" s="43"/>
      <c r="D201" s="43"/>
      <c r="E201" s="44" t="n">
        <v>1.1</v>
      </c>
      <c r="F201" s="45" t="s">
        <v>375</v>
      </c>
      <c r="G201" s="46" t="n">
        <v>56</v>
      </c>
      <c r="H201" s="46" t="n">
        <f aca="false">G201*15</f>
        <v>840</v>
      </c>
      <c r="I201" s="47"/>
      <c r="J201" s="47"/>
      <c r="K201" s="47"/>
      <c r="L201" s="46" t="n">
        <f aca="false">H201*(I201+J201+K201)</f>
        <v>0</v>
      </c>
    </row>
    <row r="202" customFormat="false" ht="13.8" hidden="false" customHeight="true" outlineLevel="0" collapsed="false">
      <c r="A202" s="48"/>
      <c r="B202" s="49" t="s">
        <v>376</v>
      </c>
      <c r="C202" s="49"/>
      <c r="D202" s="49"/>
      <c r="E202" s="50" t="n">
        <v>0.2</v>
      </c>
      <c r="F202" s="51" t="s">
        <v>377</v>
      </c>
      <c r="G202" s="52" t="n">
        <v>26</v>
      </c>
      <c r="H202" s="52" t="n">
        <f aca="false">G202*15</f>
        <v>390</v>
      </c>
      <c r="I202" s="53"/>
      <c r="J202" s="53"/>
      <c r="K202" s="53"/>
      <c r="L202" s="52" t="n">
        <f aca="false">H202*I202</f>
        <v>0</v>
      </c>
    </row>
    <row r="203" customFormat="false" ht="13.8" hidden="false" customHeight="true" outlineLevel="0" collapsed="false">
      <c r="A203" s="48"/>
      <c r="B203" s="38" t="s">
        <v>378</v>
      </c>
      <c r="C203" s="38"/>
      <c r="D203" s="38"/>
      <c r="E203" s="39" t="n">
        <v>0.3</v>
      </c>
      <c r="F203" s="40" t="s">
        <v>379</v>
      </c>
      <c r="G203" s="41" t="n">
        <v>29</v>
      </c>
      <c r="H203" s="41" t="n">
        <f aca="false">G203*15</f>
        <v>435</v>
      </c>
      <c r="I203" s="42"/>
      <c r="J203" s="42"/>
      <c r="K203" s="42"/>
      <c r="L203" s="41" t="n">
        <f aca="false">H203*I203</f>
        <v>0</v>
      </c>
    </row>
    <row r="204" customFormat="false" ht="13.8" hidden="false" customHeight="true" outlineLevel="0" collapsed="false">
      <c r="A204" s="48"/>
      <c r="B204" s="38" t="s">
        <v>380</v>
      </c>
      <c r="C204" s="38"/>
      <c r="D204" s="38"/>
      <c r="E204" s="39" t="n">
        <v>0.6</v>
      </c>
      <c r="F204" s="40" t="s">
        <v>381</v>
      </c>
      <c r="G204" s="41" t="n">
        <v>39</v>
      </c>
      <c r="H204" s="41" t="n">
        <f aca="false">G204*15</f>
        <v>585</v>
      </c>
      <c r="I204" s="42"/>
      <c r="J204" s="42"/>
      <c r="K204" s="42"/>
      <c r="L204" s="41" t="n">
        <f aca="false">H204*I204</f>
        <v>0</v>
      </c>
    </row>
    <row r="205" customFormat="false" ht="13.8" hidden="false" customHeight="true" outlineLevel="0" collapsed="false">
      <c r="A205" s="48"/>
      <c r="B205" s="54" t="s">
        <v>382</v>
      </c>
      <c r="C205" s="54"/>
      <c r="D205" s="54"/>
      <c r="E205" s="55" t="n">
        <v>1.1</v>
      </c>
      <c r="F205" s="56" t="s">
        <v>383</v>
      </c>
      <c r="G205" s="57" t="n">
        <v>54</v>
      </c>
      <c r="H205" s="57" t="n">
        <f aca="false">G205*15</f>
        <v>810</v>
      </c>
      <c r="I205" s="58"/>
      <c r="J205" s="58"/>
      <c r="K205" s="58"/>
      <c r="L205" s="57" t="n">
        <f aca="false">H205*I205</f>
        <v>0</v>
      </c>
    </row>
    <row r="206" customFormat="false" ht="19.95" hidden="false" customHeight="true" outlineLevel="0" collapsed="false">
      <c r="A206" s="59"/>
      <c r="B206" s="33" t="s">
        <v>384</v>
      </c>
      <c r="C206" s="33"/>
      <c r="D206" s="33"/>
      <c r="E206" s="34" t="n">
        <v>0.3</v>
      </c>
      <c r="F206" s="35" t="s">
        <v>385</v>
      </c>
      <c r="G206" s="36" t="n">
        <v>32</v>
      </c>
      <c r="H206" s="36" t="n">
        <f aca="false">G206*15</f>
        <v>480</v>
      </c>
      <c r="I206" s="37"/>
      <c r="J206" s="37"/>
      <c r="K206" s="37"/>
      <c r="L206" s="36" t="n">
        <f aca="false">H206*I206</f>
        <v>0</v>
      </c>
    </row>
    <row r="207" customFormat="false" ht="19.95" hidden="false" customHeight="true" outlineLevel="0" collapsed="false">
      <c r="A207" s="59"/>
      <c r="B207" s="38" t="s">
        <v>386</v>
      </c>
      <c r="C207" s="38"/>
      <c r="D207" s="38"/>
      <c r="E207" s="39" t="n">
        <v>0.6</v>
      </c>
      <c r="F207" s="40" t="s">
        <v>387</v>
      </c>
      <c r="G207" s="41" t="n">
        <v>43</v>
      </c>
      <c r="H207" s="41" t="n">
        <f aca="false">G207*15</f>
        <v>645</v>
      </c>
      <c r="I207" s="42"/>
      <c r="J207" s="42"/>
      <c r="K207" s="42"/>
      <c r="L207" s="41" t="n">
        <f aca="false">H207*I207</f>
        <v>0</v>
      </c>
    </row>
    <row r="208" customFormat="false" ht="19.95" hidden="false" customHeight="true" outlineLevel="0" collapsed="false">
      <c r="A208" s="59"/>
      <c r="B208" s="43" t="s">
        <v>388</v>
      </c>
      <c r="C208" s="43"/>
      <c r="D208" s="43"/>
      <c r="E208" s="44" t="n">
        <v>1.1</v>
      </c>
      <c r="F208" s="45" t="s">
        <v>389</v>
      </c>
      <c r="G208" s="46" t="n">
        <v>57</v>
      </c>
      <c r="H208" s="46" t="n">
        <f aca="false">G208*15</f>
        <v>855</v>
      </c>
      <c r="I208" s="47"/>
      <c r="J208" s="47"/>
      <c r="K208" s="47"/>
      <c r="L208" s="46" t="n">
        <f aca="false">H208*I208</f>
        <v>0</v>
      </c>
    </row>
    <row r="209" customFormat="false" ht="19.95" hidden="false" customHeight="true" outlineLevel="0" collapsed="false">
      <c r="A209" s="48"/>
      <c r="B209" s="49" t="s">
        <v>390</v>
      </c>
      <c r="C209" s="49"/>
      <c r="D209" s="49"/>
      <c r="E209" s="50" t="n">
        <v>0.4</v>
      </c>
      <c r="F209" s="51" t="s">
        <v>391</v>
      </c>
      <c r="G209" s="52" t="n">
        <v>34</v>
      </c>
      <c r="H209" s="52" t="n">
        <f aca="false">G209*15</f>
        <v>510</v>
      </c>
      <c r="I209" s="53"/>
      <c r="J209" s="53"/>
      <c r="K209" s="53"/>
      <c r="L209" s="52" t="n">
        <f aca="false">H209*I209</f>
        <v>0</v>
      </c>
    </row>
    <row r="210" customFormat="false" ht="19.95" hidden="false" customHeight="true" outlineLevel="0" collapsed="false">
      <c r="A210" s="48"/>
      <c r="B210" s="38" t="s">
        <v>392</v>
      </c>
      <c r="C210" s="38"/>
      <c r="D210" s="38"/>
      <c r="E210" s="39" t="n">
        <v>0.7</v>
      </c>
      <c r="F210" s="40" t="s">
        <v>393</v>
      </c>
      <c r="G210" s="41" t="n">
        <v>45</v>
      </c>
      <c r="H210" s="41" t="n">
        <f aca="false">G210*15</f>
        <v>675</v>
      </c>
      <c r="I210" s="42"/>
      <c r="J210" s="42"/>
      <c r="K210" s="42"/>
      <c r="L210" s="41" t="n">
        <f aca="false">H210*I210</f>
        <v>0</v>
      </c>
    </row>
    <row r="211" customFormat="false" ht="19.95" hidden="false" customHeight="true" outlineLevel="0" collapsed="false">
      <c r="A211" s="48"/>
      <c r="B211" s="54" t="s">
        <v>394</v>
      </c>
      <c r="C211" s="54"/>
      <c r="D211" s="54"/>
      <c r="E211" s="55" t="n">
        <v>1.2</v>
      </c>
      <c r="F211" s="56" t="s">
        <v>395</v>
      </c>
      <c r="G211" s="57" t="n">
        <v>59</v>
      </c>
      <c r="H211" s="57" t="n">
        <f aca="false">G211*15</f>
        <v>885</v>
      </c>
      <c r="I211" s="58"/>
      <c r="J211" s="58"/>
      <c r="K211" s="58"/>
      <c r="L211" s="57" t="n">
        <f aca="false">H211*I211</f>
        <v>0</v>
      </c>
    </row>
    <row r="212" customFormat="false" ht="19.95" hidden="false" customHeight="true" outlineLevel="0" collapsed="false">
      <c r="A212" s="59"/>
      <c r="B212" s="33" t="s">
        <v>396</v>
      </c>
      <c r="C212" s="33"/>
      <c r="D212" s="33"/>
      <c r="E212" s="34" t="n">
        <v>0.3</v>
      </c>
      <c r="F212" s="35" t="s">
        <v>397</v>
      </c>
      <c r="G212" s="36" t="n">
        <v>35</v>
      </c>
      <c r="H212" s="36" t="n">
        <f aca="false">G212*15</f>
        <v>525</v>
      </c>
      <c r="I212" s="37"/>
      <c r="J212" s="37"/>
      <c r="K212" s="37"/>
      <c r="L212" s="36" t="n">
        <f aca="false">H212*I212</f>
        <v>0</v>
      </c>
    </row>
    <row r="213" customFormat="false" ht="19.95" hidden="false" customHeight="true" outlineLevel="0" collapsed="false">
      <c r="A213" s="59"/>
      <c r="B213" s="38" t="s">
        <v>398</v>
      </c>
      <c r="C213" s="38"/>
      <c r="D213" s="38"/>
      <c r="E213" s="39" t="n">
        <v>0.6</v>
      </c>
      <c r="F213" s="40" t="s">
        <v>399</v>
      </c>
      <c r="G213" s="41" t="n">
        <v>45</v>
      </c>
      <c r="H213" s="41" t="n">
        <f aca="false">G213*15</f>
        <v>675</v>
      </c>
      <c r="I213" s="42"/>
      <c r="J213" s="42"/>
      <c r="K213" s="42"/>
      <c r="L213" s="41" t="n">
        <f aca="false">H213*I213</f>
        <v>0</v>
      </c>
    </row>
    <row r="214" customFormat="false" ht="19.95" hidden="false" customHeight="true" outlineLevel="0" collapsed="false">
      <c r="A214" s="59"/>
      <c r="B214" s="43" t="s">
        <v>400</v>
      </c>
      <c r="C214" s="43"/>
      <c r="D214" s="43"/>
      <c r="E214" s="44" t="n">
        <v>1.1</v>
      </c>
      <c r="F214" s="45" t="s">
        <v>401</v>
      </c>
      <c r="G214" s="46" t="n">
        <v>60</v>
      </c>
      <c r="H214" s="46" t="n">
        <f aca="false">G214*15</f>
        <v>900</v>
      </c>
      <c r="I214" s="47"/>
      <c r="J214" s="47"/>
      <c r="K214" s="47"/>
      <c r="L214" s="46" t="n">
        <f aca="false">H214*I214</f>
        <v>0</v>
      </c>
    </row>
    <row r="215" customFormat="false" ht="19.95" hidden="false" customHeight="true" outlineLevel="0" collapsed="false">
      <c r="A215" s="61"/>
      <c r="B215" s="49" t="s">
        <v>402</v>
      </c>
      <c r="C215" s="49"/>
      <c r="D215" s="49"/>
      <c r="E215" s="50" t="n">
        <v>0.2</v>
      </c>
      <c r="F215" s="51" t="s">
        <v>403</v>
      </c>
      <c r="G215" s="52" t="n">
        <v>32</v>
      </c>
      <c r="H215" s="52" t="n">
        <f aca="false">G215*15</f>
        <v>480</v>
      </c>
      <c r="I215" s="53"/>
      <c r="J215" s="53"/>
      <c r="K215" s="53"/>
      <c r="L215" s="52" t="n">
        <f aca="false">H215*I215</f>
        <v>0</v>
      </c>
    </row>
    <row r="216" customFormat="false" ht="19.95" hidden="false" customHeight="true" outlineLevel="0" collapsed="false">
      <c r="A216" s="61"/>
      <c r="B216" s="38" t="s">
        <v>404</v>
      </c>
      <c r="C216" s="38"/>
      <c r="D216" s="38"/>
      <c r="E216" s="39" t="n">
        <v>0.3</v>
      </c>
      <c r="F216" s="40" t="s">
        <v>405</v>
      </c>
      <c r="G216" s="41" t="n">
        <v>35</v>
      </c>
      <c r="H216" s="41" t="n">
        <f aca="false">G216*15</f>
        <v>525</v>
      </c>
      <c r="I216" s="42"/>
      <c r="J216" s="42"/>
      <c r="K216" s="42"/>
      <c r="L216" s="41" t="n">
        <f aca="false">H216*I216</f>
        <v>0</v>
      </c>
    </row>
    <row r="217" customFormat="false" ht="19.95" hidden="false" customHeight="true" outlineLevel="0" collapsed="false">
      <c r="A217" s="61"/>
      <c r="B217" s="54" t="s">
        <v>406</v>
      </c>
      <c r="C217" s="54"/>
      <c r="D217" s="54"/>
      <c r="E217" s="55" t="n">
        <v>0.6</v>
      </c>
      <c r="F217" s="56" t="s">
        <v>407</v>
      </c>
      <c r="G217" s="57" t="n">
        <v>45</v>
      </c>
      <c r="H217" s="57" t="n">
        <f aca="false">G217*15</f>
        <v>675</v>
      </c>
      <c r="I217" s="58"/>
      <c r="J217" s="58"/>
      <c r="K217" s="58"/>
      <c r="L217" s="57" t="n">
        <f aca="false">H217*I217</f>
        <v>0</v>
      </c>
    </row>
    <row r="218" customFormat="false" ht="14.4" hidden="false" customHeight="true" outlineLevel="0" collapsed="false">
      <c r="A218" s="60"/>
      <c r="B218" s="33" t="s">
        <v>408</v>
      </c>
      <c r="C218" s="33"/>
      <c r="D218" s="33"/>
      <c r="E218" s="34" t="n">
        <v>0.2</v>
      </c>
      <c r="F218" s="35" t="s">
        <v>409</v>
      </c>
      <c r="G218" s="36" t="n">
        <v>28</v>
      </c>
      <c r="H218" s="36" t="n">
        <f aca="false">G218*15</f>
        <v>420</v>
      </c>
      <c r="I218" s="37"/>
      <c r="J218" s="37"/>
      <c r="K218" s="37"/>
      <c r="L218" s="36" t="n">
        <f aca="false">H218*I218</f>
        <v>0</v>
      </c>
    </row>
    <row r="219" customFormat="false" ht="15.6" hidden="false" customHeight="true" outlineLevel="0" collapsed="false">
      <c r="A219" s="60"/>
      <c r="B219" s="38" t="s">
        <v>410</v>
      </c>
      <c r="C219" s="38"/>
      <c r="D219" s="38"/>
      <c r="E219" s="39" t="n">
        <v>0.6</v>
      </c>
      <c r="F219" s="40" t="s">
        <v>411</v>
      </c>
      <c r="G219" s="41" t="n">
        <v>34</v>
      </c>
      <c r="H219" s="41" t="n">
        <f aca="false">G219*15</f>
        <v>510</v>
      </c>
      <c r="I219" s="42"/>
      <c r="J219" s="42"/>
      <c r="K219" s="42"/>
      <c r="L219" s="41" t="n">
        <f aca="false">H219*I219</f>
        <v>0</v>
      </c>
    </row>
    <row r="220" customFormat="false" ht="17.4" hidden="false" customHeight="true" outlineLevel="0" collapsed="false">
      <c r="A220" s="60"/>
      <c r="B220" s="38" t="s">
        <v>412</v>
      </c>
      <c r="C220" s="38"/>
      <c r="D220" s="38"/>
      <c r="E220" s="39" t="n">
        <v>1.1</v>
      </c>
      <c r="F220" s="40" t="s">
        <v>413</v>
      </c>
      <c r="G220" s="41" t="n">
        <v>45</v>
      </c>
      <c r="H220" s="41" t="n">
        <f aca="false">G220*15</f>
        <v>675</v>
      </c>
      <c r="I220" s="42"/>
      <c r="J220" s="42"/>
      <c r="K220" s="42"/>
      <c r="L220" s="41" t="n">
        <f aca="false">H220*I220</f>
        <v>0</v>
      </c>
    </row>
    <row r="221" customFormat="false" ht="16.8" hidden="false" customHeight="true" outlineLevel="0" collapsed="false">
      <c r="A221" s="60"/>
      <c r="B221" s="43" t="s">
        <v>414</v>
      </c>
      <c r="C221" s="43"/>
      <c r="D221" s="43"/>
      <c r="E221" s="44" t="n">
        <v>1.8</v>
      </c>
      <c r="F221" s="45" t="s">
        <v>415</v>
      </c>
      <c r="G221" s="46" t="n">
        <v>56</v>
      </c>
      <c r="H221" s="46" t="n">
        <f aca="false">G221*15</f>
        <v>840</v>
      </c>
      <c r="I221" s="47"/>
      <c r="J221" s="47"/>
      <c r="K221" s="47"/>
      <c r="L221" s="46" t="n">
        <f aca="false">H221*I221</f>
        <v>0</v>
      </c>
    </row>
    <row r="222" customFormat="false" ht="13.8" hidden="false" customHeight="false" outlineLevel="0" collapsed="false">
      <c r="A222" s="48"/>
      <c r="B222" s="64"/>
      <c r="C222" s="64"/>
      <c r="D222" s="64"/>
      <c r="E222" s="64"/>
      <c r="F222" s="64"/>
      <c r="G222" s="64" t="n">
        <v>0</v>
      </c>
      <c r="H222" s="64"/>
      <c r="I222" s="65" t="s">
        <v>155</v>
      </c>
      <c r="J222" s="65" t="s">
        <v>156</v>
      </c>
      <c r="K222" s="65" t="s">
        <v>157</v>
      </c>
      <c r="L222" s="66"/>
    </row>
    <row r="223" customFormat="false" ht="24" hidden="false" customHeight="true" outlineLevel="0" collapsed="false">
      <c r="A223" s="48"/>
      <c r="B223" s="38" t="s">
        <v>416</v>
      </c>
      <c r="C223" s="38"/>
      <c r="D223" s="38"/>
      <c r="E223" s="39" t="n">
        <v>0.6</v>
      </c>
      <c r="F223" s="40" t="s">
        <v>417</v>
      </c>
      <c r="G223" s="41" t="n">
        <v>37</v>
      </c>
      <c r="H223" s="41" t="n">
        <f aca="false">G223*15</f>
        <v>555</v>
      </c>
      <c r="I223" s="42"/>
      <c r="J223" s="42"/>
      <c r="K223" s="42"/>
      <c r="L223" s="41" t="n">
        <f aca="false">H223*(I223+J223+K223)</f>
        <v>0</v>
      </c>
    </row>
    <row r="224" customFormat="false" ht="25.2" hidden="false" customHeight="true" outlineLevel="0" collapsed="false">
      <c r="A224" s="48"/>
      <c r="B224" s="38" t="s">
        <v>418</v>
      </c>
      <c r="C224" s="38"/>
      <c r="D224" s="38"/>
      <c r="E224" s="39" t="n">
        <v>1.1</v>
      </c>
      <c r="F224" s="40" t="s">
        <v>419</v>
      </c>
      <c r="G224" s="41" t="n">
        <v>48</v>
      </c>
      <c r="H224" s="41" t="n">
        <f aca="false">G224*15</f>
        <v>720</v>
      </c>
      <c r="I224" s="42"/>
      <c r="J224" s="42"/>
      <c r="K224" s="42"/>
      <c r="L224" s="41" t="n">
        <f aca="false">H224*(I224+J224+K224)</f>
        <v>0</v>
      </c>
    </row>
    <row r="225" customFormat="false" ht="24" hidden="false" customHeight="true" outlineLevel="0" collapsed="false">
      <c r="A225" s="48"/>
      <c r="B225" s="54" t="s">
        <v>420</v>
      </c>
      <c r="C225" s="54"/>
      <c r="D225" s="54"/>
      <c r="E225" s="55" t="n">
        <v>1.8</v>
      </c>
      <c r="F225" s="56" t="s">
        <v>421</v>
      </c>
      <c r="G225" s="57" t="n">
        <v>59</v>
      </c>
      <c r="H225" s="57" t="n">
        <f aca="false">G225*15</f>
        <v>885</v>
      </c>
      <c r="I225" s="58"/>
      <c r="J225" s="58"/>
      <c r="K225" s="58"/>
      <c r="L225" s="57" t="n">
        <f aca="false">H225*(I225+J225+K225)</f>
        <v>0</v>
      </c>
    </row>
    <row r="226" customFormat="false" ht="13.8" hidden="false" customHeight="true" outlineLevel="0" collapsed="false">
      <c r="A226" s="59"/>
      <c r="B226" s="33" t="s">
        <v>422</v>
      </c>
      <c r="C226" s="33"/>
      <c r="D226" s="33"/>
      <c r="E226" s="34" t="n">
        <v>0.2</v>
      </c>
      <c r="F226" s="35" t="s">
        <v>423</v>
      </c>
      <c r="G226" s="36" t="n">
        <v>32</v>
      </c>
      <c r="H226" s="36" t="n">
        <f aca="false">G226*15</f>
        <v>480</v>
      </c>
      <c r="I226" s="37"/>
      <c r="J226" s="37"/>
      <c r="K226" s="37"/>
      <c r="L226" s="36" t="n">
        <f aca="false">H226*I226</f>
        <v>0</v>
      </c>
    </row>
    <row r="227" customFormat="false" ht="13.8" hidden="false" customHeight="true" outlineLevel="0" collapsed="false">
      <c r="A227" s="59"/>
      <c r="B227" s="38" t="s">
        <v>424</v>
      </c>
      <c r="C227" s="38"/>
      <c r="D227" s="38"/>
      <c r="E227" s="39" t="n">
        <v>0.6</v>
      </c>
      <c r="F227" s="40" t="s">
        <v>425</v>
      </c>
      <c r="G227" s="41" t="n">
        <v>39</v>
      </c>
      <c r="H227" s="41" t="n">
        <f aca="false">G227*15</f>
        <v>585</v>
      </c>
      <c r="I227" s="42"/>
      <c r="J227" s="42"/>
      <c r="K227" s="42"/>
      <c r="L227" s="41" t="n">
        <f aca="false">H227*I227</f>
        <v>0</v>
      </c>
    </row>
    <row r="228" customFormat="false" ht="13.8" hidden="false" customHeight="true" outlineLevel="0" collapsed="false">
      <c r="A228" s="59"/>
      <c r="B228" s="38" t="s">
        <v>426</v>
      </c>
      <c r="C228" s="38"/>
      <c r="D228" s="38"/>
      <c r="E228" s="39" t="n">
        <v>1.1</v>
      </c>
      <c r="F228" s="40" t="s">
        <v>427</v>
      </c>
      <c r="G228" s="41" t="n">
        <v>50</v>
      </c>
      <c r="H228" s="41" t="n">
        <f aca="false">G228*15</f>
        <v>750</v>
      </c>
      <c r="I228" s="42"/>
      <c r="J228" s="42"/>
      <c r="K228" s="42"/>
      <c r="L228" s="41" t="n">
        <f aca="false">H228*I228</f>
        <v>0</v>
      </c>
    </row>
    <row r="229" customFormat="false" ht="13.8" hidden="false" customHeight="true" outlineLevel="0" collapsed="false">
      <c r="A229" s="59"/>
      <c r="B229" s="43" t="s">
        <v>428</v>
      </c>
      <c r="C229" s="43"/>
      <c r="D229" s="43"/>
      <c r="E229" s="44" t="n">
        <v>1.8</v>
      </c>
      <c r="F229" s="45" t="s">
        <v>429</v>
      </c>
      <c r="G229" s="46" t="n">
        <v>60</v>
      </c>
      <c r="H229" s="46" t="n">
        <f aca="false">G229*15</f>
        <v>900</v>
      </c>
      <c r="I229" s="47"/>
      <c r="J229" s="47"/>
      <c r="K229" s="47"/>
      <c r="L229" s="46" t="n">
        <f aca="false">H229*I229</f>
        <v>0</v>
      </c>
    </row>
    <row r="230" customFormat="false" ht="15.6" hidden="false" customHeight="true" outlineLevel="0" collapsed="false">
      <c r="A230" s="61"/>
      <c r="B230" s="64"/>
      <c r="C230" s="64"/>
      <c r="D230" s="64"/>
      <c r="E230" s="64"/>
      <c r="F230" s="64"/>
      <c r="G230" s="64" t="n">
        <v>0</v>
      </c>
      <c r="H230" s="64"/>
      <c r="I230" s="65" t="s">
        <v>128</v>
      </c>
      <c r="J230" s="65" t="s">
        <v>129</v>
      </c>
      <c r="K230" s="65" t="s">
        <v>130</v>
      </c>
      <c r="L230" s="66"/>
    </row>
    <row r="231" customFormat="false" ht="24" hidden="false" customHeight="true" outlineLevel="0" collapsed="false">
      <c r="A231" s="61"/>
      <c r="B231" s="70" t="s">
        <v>430</v>
      </c>
      <c r="C231" s="70"/>
      <c r="D231" s="70"/>
      <c r="E231" s="39" t="n">
        <v>0.6</v>
      </c>
      <c r="F231" s="40" t="s">
        <v>431</v>
      </c>
      <c r="G231" s="41" t="n">
        <v>37</v>
      </c>
      <c r="H231" s="41" t="n">
        <f aca="false">G231*15</f>
        <v>555</v>
      </c>
      <c r="I231" s="42"/>
      <c r="J231" s="42"/>
      <c r="K231" s="42"/>
      <c r="L231" s="41" t="n">
        <f aca="false">H231*(I231+J231+K231)</f>
        <v>0</v>
      </c>
    </row>
    <row r="232" customFormat="false" ht="26.4" hidden="false" customHeight="true" outlineLevel="0" collapsed="false">
      <c r="A232" s="61"/>
      <c r="B232" s="38" t="s">
        <v>432</v>
      </c>
      <c r="C232" s="38"/>
      <c r="D232" s="38"/>
      <c r="E232" s="39" t="n">
        <v>1.1</v>
      </c>
      <c r="F232" s="40" t="s">
        <v>433</v>
      </c>
      <c r="G232" s="41" t="n">
        <v>48</v>
      </c>
      <c r="H232" s="41" t="n">
        <f aca="false">G232*15</f>
        <v>720</v>
      </c>
      <c r="I232" s="42"/>
      <c r="J232" s="42"/>
      <c r="K232" s="42"/>
      <c r="L232" s="41" t="n">
        <f aca="false">H232*(I232+J232+K232)</f>
        <v>0</v>
      </c>
    </row>
    <row r="233" customFormat="false" ht="28.8" hidden="false" customHeight="true" outlineLevel="0" collapsed="false">
      <c r="A233" s="61"/>
      <c r="B233" s="54" t="s">
        <v>434</v>
      </c>
      <c r="C233" s="54"/>
      <c r="D233" s="54"/>
      <c r="E233" s="55" t="n">
        <v>1.8</v>
      </c>
      <c r="F233" s="56" t="s">
        <v>435</v>
      </c>
      <c r="G233" s="57" t="n">
        <v>60</v>
      </c>
      <c r="H233" s="57" t="n">
        <f aca="false">G233*15</f>
        <v>900</v>
      </c>
      <c r="I233" s="58"/>
      <c r="J233" s="58"/>
      <c r="K233" s="58"/>
      <c r="L233" s="57" t="n">
        <f aca="false">H233*(I233+J233+K233)</f>
        <v>0</v>
      </c>
    </row>
    <row r="234" customFormat="false" ht="19.95" hidden="false" customHeight="true" outlineLevel="0" collapsed="false">
      <c r="A234" s="60"/>
      <c r="B234" s="33" t="s">
        <v>436</v>
      </c>
      <c r="C234" s="33"/>
      <c r="D234" s="33"/>
      <c r="E234" s="34" t="n">
        <v>0.6</v>
      </c>
      <c r="F234" s="35" t="s">
        <v>437</v>
      </c>
      <c r="G234" s="36" t="n">
        <v>37</v>
      </c>
      <c r="H234" s="36" t="n">
        <f aca="false">G234*15</f>
        <v>555</v>
      </c>
      <c r="I234" s="37"/>
      <c r="J234" s="37"/>
      <c r="K234" s="37"/>
      <c r="L234" s="36" t="n">
        <f aca="false">H234*I234</f>
        <v>0</v>
      </c>
    </row>
    <row r="235" customFormat="false" ht="19.95" hidden="false" customHeight="true" outlineLevel="0" collapsed="false">
      <c r="A235" s="60"/>
      <c r="B235" s="38" t="s">
        <v>438</v>
      </c>
      <c r="C235" s="38"/>
      <c r="D235" s="38"/>
      <c r="E235" s="39" t="n">
        <v>1.1</v>
      </c>
      <c r="F235" s="40" t="s">
        <v>439</v>
      </c>
      <c r="G235" s="41" t="n">
        <v>48</v>
      </c>
      <c r="H235" s="41" t="n">
        <f aca="false">G235*15</f>
        <v>720</v>
      </c>
      <c r="I235" s="42"/>
      <c r="J235" s="42"/>
      <c r="K235" s="42"/>
      <c r="L235" s="41" t="n">
        <f aca="false">H235*I235</f>
        <v>0</v>
      </c>
    </row>
    <row r="236" customFormat="false" ht="19.95" hidden="false" customHeight="true" outlineLevel="0" collapsed="false">
      <c r="A236" s="60"/>
      <c r="B236" s="43" t="s">
        <v>440</v>
      </c>
      <c r="C236" s="43"/>
      <c r="D236" s="43"/>
      <c r="E236" s="44" t="n">
        <v>1.8</v>
      </c>
      <c r="F236" s="45" t="s">
        <v>441</v>
      </c>
      <c r="G236" s="46" t="n">
        <v>59</v>
      </c>
      <c r="H236" s="46" t="n">
        <f aca="false">G236*15</f>
        <v>885</v>
      </c>
      <c r="I236" s="47"/>
      <c r="J236" s="47"/>
      <c r="K236" s="47"/>
      <c r="L236" s="46" t="n">
        <f aca="false">H236*I236</f>
        <v>0</v>
      </c>
    </row>
    <row r="237" customFormat="false" ht="13.8" hidden="false" customHeight="true" outlineLevel="0" collapsed="false">
      <c r="A237" s="48"/>
      <c r="B237" s="49" t="s">
        <v>442</v>
      </c>
      <c r="C237" s="49"/>
      <c r="D237" s="49"/>
      <c r="E237" s="50" t="n">
        <v>0.2</v>
      </c>
      <c r="F237" s="51" t="s">
        <v>443</v>
      </c>
      <c r="G237" s="52" t="n">
        <v>27</v>
      </c>
      <c r="H237" s="52" t="n">
        <f aca="false">G237*15</f>
        <v>405</v>
      </c>
      <c r="I237" s="53"/>
      <c r="J237" s="53"/>
      <c r="K237" s="53"/>
      <c r="L237" s="52" t="n">
        <f aca="false">H237*I237</f>
        <v>0</v>
      </c>
    </row>
    <row r="238" customFormat="false" ht="13.8" hidden="false" customHeight="true" outlineLevel="0" collapsed="false">
      <c r="A238" s="48"/>
      <c r="B238" s="38" t="s">
        <v>444</v>
      </c>
      <c r="C238" s="38"/>
      <c r="D238" s="38"/>
      <c r="E238" s="39" t="n">
        <v>0.6</v>
      </c>
      <c r="F238" s="40" t="s">
        <v>445</v>
      </c>
      <c r="G238" s="41" t="n">
        <v>34</v>
      </c>
      <c r="H238" s="41" t="n">
        <f aca="false">G238*15</f>
        <v>510</v>
      </c>
      <c r="I238" s="42"/>
      <c r="J238" s="42"/>
      <c r="K238" s="42"/>
      <c r="L238" s="41" t="n">
        <f aca="false">H238*I238</f>
        <v>0</v>
      </c>
    </row>
    <row r="239" customFormat="false" ht="13.8" hidden="false" customHeight="true" outlineLevel="0" collapsed="false">
      <c r="A239" s="48"/>
      <c r="B239" s="38" t="s">
        <v>446</v>
      </c>
      <c r="C239" s="38"/>
      <c r="D239" s="38"/>
      <c r="E239" s="39" t="n">
        <v>1.1</v>
      </c>
      <c r="F239" s="40" t="s">
        <v>447</v>
      </c>
      <c r="G239" s="41" t="n">
        <v>45</v>
      </c>
      <c r="H239" s="41" t="n">
        <f aca="false">G239*15</f>
        <v>675</v>
      </c>
      <c r="I239" s="42"/>
      <c r="J239" s="42"/>
      <c r="K239" s="42"/>
      <c r="L239" s="41" t="n">
        <f aca="false">H239*I239</f>
        <v>0</v>
      </c>
    </row>
    <row r="240" customFormat="false" ht="13.8" hidden="false" customHeight="true" outlineLevel="0" collapsed="false">
      <c r="A240" s="48"/>
      <c r="B240" s="54" t="s">
        <v>448</v>
      </c>
      <c r="C240" s="54"/>
      <c r="D240" s="54"/>
      <c r="E240" s="55" t="n">
        <v>1.8</v>
      </c>
      <c r="F240" s="56" t="s">
        <v>449</v>
      </c>
      <c r="G240" s="57" t="n">
        <v>57</v>
      </c>
      <c r="H240" s="57" t="n">
        <f aca="false">G240*15</f>
        <v>855</v>
      </c>
      <c r="I240" s="58"/>
      <c r="J240" s="58"/>
      <c r="K240" s="58"/>
      <c r="L240" s="57" t="n">
        <f aca="false">H240*I240</f>
        <v>0</v>
      </c>
    </row>
    <row r="241" customFormat="false" ht="13.8" hidden="false" customHeight="true" outlineLevel="0" collapsed="false">
      <c r="A241" s="59"/>
      <c r="B241" s="33" t="s">
        <v>450</v>
      </c>
      <c r="C241" s="33"/>
      <c r="D241" s="33"/>
      <c r="E241" s="34" t="n">
        <v>0.2</v>
      </c>
      <c r="F241" s="35" t="s">
        <v>451</v>
      </c>
      <c r="G241" s="36" t="n">
        <v>30</v>
      </c>
      <c r="H241" s="36" t="n">
        <f aca="false">G241*15</f>
        <v>450</v>
      </c>
      <c r="I241" s="37"/>
      <c r="J241" s="37"/>
      <c r="K241" s="37"/>
      <c r="L241" s="36" t="n">
        <f aca="false">H241*I241</f>
        <v>0</v>
      </c>
    </row>
    <row r="242" customFormat="false" ht="13.8" hidden="false" customHeight="true" outlineLevel="0" collapsed="false">
      <c r="A242" s="59"/>
      <c r="B242" s="38" t="s">
        <v>452</v>
      </c>
      <c r="C242" s="38"/>
      <c r="D242" s="38"/>
      <c r="E242" s="39" t="n">
        <v>0.6</v>
      </c>
      <c r="F242" s="40" t="s">
        <v>453</v>
      </c>
      <c r="G242" s="41" t="n">
        <v>37</v>
      </c>
      <c r="H242" s="41" t="n">
        <f aca="false">G242*15</f>
        <v>555</v>
      </c>
      <c r="I242" s="42"/>
      <c r="J242" s="42"/>
      <c r="K242" s="42"/>
      <c r="L242" s="41" t="n">
        <f aca="false">H242*I242</f>
        <v>0</v>
      </c>
    </row>
    <row r="243" customFormat="false" ht="13.8" hidden="false" customHeight="true" outlineLevel="0" collapsed="false">
      <c r="A243" s="59"/>
      <c r="B243" s="38" t="s">
        <v>454</v>
      </c>
      <c r="C243" s="38"/>
      <c r="D243" s="38"/>
      <c r="E243" s="39" t="n">
        <v>1.1</v>
      </c>
      <c r="F243" s="40" t="s">
        <v>455</v>
      </c>
      <c r="G243" s="41" t="n">
        <v>50</v>
      </c>
      <c r="H243" s="41" t="n">
        <f aca="false">G243*15</f>
        <v>750</v>
      </c>
      <c r="I243" s="42"/>
      <c r="J243" s="42"/>
      <c r="K243" s="42"/>
      <c r="L243" s="41" t="n">
        <f aca="false">H243*I243</f>
        <v>0</v>
      </c>
    </row>
    <row r="244" customFormat="false" ht="13.8" hidden="false" customHeight="true" outlineLevel="0" collapsed="false">
      <c r="A244" s="59"/>
      <c r="B244" s="43" t="s">
        <v>456</v>
      </c>
      <c r="C244" s="43"/>
      <c r="D244" s="43"/>
      <c r="E244" s="44" t="n">
        <v>1.8</v>
      </c>
      <c r="F244" s="45" t="s">
        <v>457</v>
      </c>
      <c r="G244" s="46" t="n">
        <v>60</v>
      </c>
      <c r="H244" s="46" t="n">
        <f aca="false">G244*15</f>
        <v>900</v>
      </c>
      <c r="I244" s="47"/>
      <c r="J244" s="47"/>
      <c r="K244" s="47"/>
      <c r="L244" s="46" t="n">
        <f aca="false">H244*I244</f>
        <v>0</v>
      </c>
    </row>
    <row r="245" customFormat="false" ht="19.95" hidden="false" customHeight="true" outlineLevel="0" collapsed="false">
      <c r="A245" s="61"/>
      <c r="B245" s="49" t="s">
        <v>458</v>
      </c>
      <c r="C245" s="49"/>
      <c r="D245" s="49"/>
      <c r="E245" s="50" t="n">
        <v>0.3</v>
      </c>
      <c r="F245" s="51" t="s">
        <v>459</v>
      </c>
      <c r="G245" s="52" t="n">
        <v>30</v>
      </c>
      <c r="H245" s="52" t="n">
        <f aca="false">G245*15</f>
        <v>450</v>
      </c>
      <c r="I245" s="53"/>
      <c r="J245" s="53"/>
      <c r="K245" s="53"/>
      <c r="L245" s="52" t="n">
        <f aca="false">H245*I245</f>
        <v>0</v>
      </c>
    </row>
    <row r="246" customFormat="false" ht="19.95" hidden="false" customHeight="true" outlineLevel="0" collapsed="false">
      <c r="A246" s="61"/>
      <c r="B246" s="38" t="s">
        <v>460</v>
      </c>
      <c r="C246" s="38"/>
      <c r="D246" s="38"/>
      <c r="E246" s="39" t="n">
        <v>0.7</v>
      </c>
      <c r="F246" s="40" t="s">
        <v>461</v>
      </c>
      <c r="G246" s="41" t="n">
        <v>37</v>
      </c>
      <c r="H246" s="41" t="n">
        <f aca="false">G246*15</f>
        <v>555</v>
      </c>
      <c r="I246" s="42"/>
      <c r="J246" s="42"/>
      <c r="K246" s="42"/>
      <c r="L246" s="41" t="n">
        <f aca="false">H246*I246</f>
        <v>0</v>
      </c>
    </row>
    <row r="247" customFormat="false" ht="19.95" hidden="false" customHeight="true" outlineLevel="0" collapsed="false">
      <c r="A247" s="61"/>
      <c r="B247" s="54" t="s">
        <v>462</v>
      </c>
      <c r="C247" s="54"/>
      <c r="D247" s="54"/>
      <c r="E247" s="55" t="n">
        <v>1.1</v>
      </c>
      <c r="F247" s="56" t="s">
        <v>463</v>
      </c>
      <c r="G247" s="57" t="n">
        <v>50</v>
      </c>
      <c r="H247" s="57" t="n">
        <f aca="false">G247*15</f>
        <v>750</v>
      </c>
      <c r="I247" s="58"/>
      <c r="J247" s="58"/>
      <c r="K247" s="58"/>
      <c r="L247" s="57" t="n">
        <f aca="false">H247*I247</f>
        <v>0</v>
      </c>
    </row>
    <row r="248" customFormat="false" ht="19.95" hidden="false" customHeight="true" outlineLevel="0" collapsed="false">
      <c r="A248" s="60"/>
      <c r="B248" s="72" t="s">
        <v>464</v>
      </c>
      <c r="C248" s="72"/>
      <c r="D248" s="72"/>
      <c r="E248" s="34" t="n">
        <v>0.3</v>
      </c>
      <c r="F248" s="35" t="s">
        <v>465</v>
      </c>
      <c r="G248" s="36" t="n">
        <v>34</v>
      </c>
      <c r="H248" s="36" t="n">
        <f aca="false">G248*15</f>
        <v>510</v>
      </c>
      <c r="I248" s="37"/>
      <c r="J248" s="37"/>
      <c r="K248" s="37"/>
      <c r="L248" s="36" t="n">
        <f aca="false">H248*I248</f>
        <v>0</v>
      </c>
    </row>
    <row r="249" customFormat="false" ht="19.95" hidden="false" customHeight="true" outlineLevel="0" collapsed="false">
      <c r="A249" s="60"/>
      <c r="B249" s="38" t="s">
        <v>466</v>
      </c>
      <c r="C249" s="38"/>
      <c r="D249" s="38"/>
      <c r="E249" s="39" t="n">
        <v>0.7</v>
      </c>
      <c r="F249" s="40" t="s">
        <v>467</v>
      </c>
      <c r="G249" s="41" t="n">
        <v>40</v>
      </c>
      <c r="H249" s="41" t="n">
        <f aca="false">G249*15</f>
        <v>600</v>
      </c>
      <c r="I249" s="42"/>
      <c r="J249" s="42"/>
      <c r="K249" s="42"/>
      <c r="L249" s="41" t="n">
        <f aca="false">H249*I249</f>
        <v>0</v>
      </c>
    </row>
    <row r="250" customFormat="false" ht="19.95" hidden="false" customHeight="true" outlineLevel="0" collapsed="false">
      <c r="A250" s="60"/>
      <c r="B250" s="43" t="s">
        <v>468</v>
      </c>
      <c r="C250" s="43"/>
      <c r="D250" s="43"/>
      <c r="E250" s="44" t="n">
        <v>1.1</v>
      </c>
      <c r="F250" s="45" t="s">
        <v>469</v>
      </c>
      <c r="G250" s="46" t="n">
        <v>54</v>
      </c>
      <c r="H250" s="46" t="n">
        <f aca="false">G250*15</f>
        <v>810</v>
      </c>
      <c r="I250" s="47"/>
      <c r="J250" s="47"/>
      <c r="K250" s="47"/>
      <c r="L250" s="46" t="n">
        <f aca="false">H250*I250</f>
        <v>0</v>
      </c>
    </row>
    <row r="251" customFormat="false" ht="16.2" hidden="false" customHeight="true" outlineLevel="0" collapsed="false">
      <c r="A251" s="48"/>
      <c r="B251" s="49" t="s">
        <v>470</v>
      </c>
      <c r="C251" s="49"/>
      <c r="D251" s="49"/>
      <c r="E251" s="50" t="n">
        <v>0.3</v>
      </c>
      <c r="F251" s="51" t="s">
        <v>471</v>
      </c>
      <c r="G251" s="52" t="n">
        <v>31</v>
      </c>
      <c r="H251" s="52" t="n">
        <f aca="false">G251*15</f>
        <v>465</v>
      </c>
      <c r="I251" s="53"/>
      <c r="J251" s="53"/>
      <c r="K251" s="53"/>
      <c r="L251" s="52" t="n">
        <f aca="false">H251*I251</f>
        <v>0</v>
      </c>
    </row>
    <row r="252" customFormat="false" ht="16.8" hidden="false" customHeight="true" outlineLevel="0" collapsed="false">
      <c r="A252" s="48"/>
      <c r="B252" s="38" t="s">
        <v>472</v>
      </c>
      <c r="C252" s="38"/>
      <c r="D252" s="38"/>
      <c r="E252" s="39" t="n">
        <v>0.7</v>
      </c>
      <c r="F252" s="40" t="s">
        <v>473</v>
      </c>
      <c r="G252" s="41" t="n">
        <v>38</v>
      </c>
      <c r="H252" s="41" t="n">
        <f aca="false">G252*15</f>
        <v>570</v>
      </c>
      <c r="I252" s="42"/>
      <c r="J252" s="42"/>
      <c r="K252" s="42"/>
      <c r="L252" s="41" t="n">
        <f aca="false">H252*I252</f>
        <v>0</v>
      </c>
    </row>
    <row r="253" customFormat="false" ht="16.8" hidden="false" customHeight="true" outlineLevel="0" collapsed="false">
      <c r="A253" s="48"/>
      <c r="B253" s="54" t="s">
        <v>474</v>
      </c>
      <c r="C253" s="54"/>
      <c r="D253" s="54"/>
      <c r="E253" s="55" t="n">
        <v>1.1</v>
      </c>
      <c r="F253" s="56" t="s">
        <v>475</v>
      </c>
      <c r="G253" s="57" t="n">
        <v>53</v>
      </c>
      <c r="H253" s="57" t="n">
        <f aca="false">G253*15</f>
        <v>795</v>
      </c>
      <c r="I253" s="58"/>
      <c r="J253" s="58"/>
      <c r="K253" s="58"/>
      <c r="L253" s="57" t="n">
        <f aca="false">H253*I253</f>
        <v>0</v>
      </c>
    </row>
    <row r="254" customFormat="false" ht="15.6" hidden="false" customHeight="true" outlineLevel="0" collapsed="false">
      <c r="A254" s="60"/>
      <c r="B254" s="33" t="s">
        <v>476</v>
      </c>
      <c r="C254" s="33"/>
      <c r="D254" s="33"/>
      <c r="E254" s="34" t="n">
        <v>0.3</v>
      </c>
      <c r="F254" s="35" t="s">
        <v>477</v>
      </c>
      <c r="G254" s="36" t="n">
        <v>31</v>
      </c>
      <c r="H254" s="36" t="n">
        <f aca="false">G254*15</f>
        <v>465</v>
      </c>
      <c r="I254" s="37"/>
      <c r="J254" s="37"/>
      <c r="K254" s="37"/>
      <c r="L254" s="36" t="n">
        <f aca="false">H254*I254</f>
        <v>0</v>
      </c>
    </row>
    <row r="255" customFormat="false" ht="16.8" hidden="false" customHeight="true" outlineLevel="0" collapsed="false">
      <c r="A255" s="60"/>
      <c r="B255" s="38" t="s">
        <v>478</v>
      </c>
      <c r="C255" s="38"/>
      <c r="D255" s="38"/>
      <c r="E255" s="39" t="n">
        <v>0.7</v>
      </c>
      <c r="F255" s="40" t="s">
        <v>479</v>
      </c>
      <c r="G255" s="41" t="n">
        <v>38</v>
      </c>
      <c r="H255" s="41" t="n">
        <f aca="false">G255*15</f>
        <v>570</v>
      </c>
      <c r="I255" s="42"/>
      <c r="J255" s="42"/>
      <c r="K255" s="42"/>
      <c r="L255" s="41" t="n">
        <f aca="false">H255*I255</f>
        <v>0</v>
      </c>
    </row>
    <row r="256" customFormat="false" ht="16.8" hidden="false" customHeight="true" outlineLevel="0" collapsed="false">
      <c r="A256" s="60"/>
      <c r="B256" s="43" t="s">
        <v>480</v>
      </c>
      <c r="C256" s="43"/>
      <c r="D256" s="43"/>
      <c r="E256" s="44" t="n">
        <v>1.1</v>
      </c>
      <c r="F256" s="45" t="s">
        <v>481</v>
      </c>
      <c r="G256" s="46" t="n">
        <v>53</v>
      </c>
      <c r="H256" s="46" t="n">
        <f aca="false">G256*15</f>
        <v>795</v>
      </c>
      <c r="I256" s="47"/>
      <c r="J256" s="47"/>
      <c r="K256" s="47"/>
      <c r="L256" s="46" t="n">
        <f aca="false">H256*I256</f>
        <v>0</v>
      </c>
    </row>
    <row r="257" customFormat="false" ht="19.2" hidden="false" customHeight="true" outlineLevel="0" collapsed="false">
      <c r="A257" s="48"/>
      <c r="B257" s="49" t="s">
        <v>482</v>
      </c>
      <c r="C257" s="49"/>
      <c r="D257" s="49"/>
      <c r="E257" s="50" t="n">
        <v>0.3</v>
      </c>
      <c r="F257" s="51" t="s">
        <v>483</v>
      </c>
      <c r="G257" s="52" t="n">
        <v>32</v>
      </c>
      <c r="H257" s="52" t="n">
        <f aca="false">G257*15</f>
        <v>480</v>
      </c>
      <c r="I257" s="53"/>
      <c r="J257" s="53"/>
      <c r="K257" s="53"/>
      <c r="L257" s="52" t="n">
        <f aca="false">H257*I257</f>
        <v>0</v>
      </c>
    </row>
    <row r="258" customFormat="false" ht="16.8" hidden="false" customHeight="true" outlineLevel="0" collapsed="false">
      <c r="A258" s="48"/>
      <c r="B258" s="38" t="s">
        <v>484</v>
      </c>
      <c r="C258" s="38"/>
      <c r="D258" s="38"/>
      <c r="E258" s="39" t="n">
        <v>0.4</v>
      </c>
      <c r="F258" s="40" t="s">
        <v>485</v>
      </c>
      <c r="G258" s="41" t="n">
        <v>35</v>
      </c>
      <c r="H258" s="41" t="n">
        <f aca="false">G258*15</f>
        <v>525</v>
      </c>
      <c r="I258" s="42"/>
      <c r="J258" s="42"/>
      <c r="K258" s="42"/>
      <c r="L258" s="41" t="n">
        <f aca="false">H258*I258</f>
        <v>0</v>
      </c>
    </row>
    <row r="259" customFormat="false" ht="19.95" hidden="false" customHeight="true" outlineLevel="0" collapsed="false">
      <c r="A259" s="48"/>
      <c r="B259" s="54" t="s">
        <v>486</v>
      </c>
      <c r="C259" s="54"/>
      <c r="D259" s="54"/>
      <c r="E259" s="55" t="n">
        <v>0.8</v>
      </c>
      <c r="F259" s="56" t="s">
        <v>487</v>
      </c>
      <c r="G259" s="57" t="n">
        <v>43</v>
      </c>
      <c r="H259" s="57" t="n">
        <f aca="false">G259*15</f>
        <v>645</v>
      </c>
      <c r="I259" s="58"/>
      <c r="J259" s="58"/>
      <c r="K259" s="58"/>
      <c r="L259" s="57" t="n">
        <f aca="false">H259*I259</f>
        <v>0</v>
      </c>
    </row>
    <row r="260" customFormat="false" ht="18.6" hidden="false" customHeight="true" outlineLevel="0" collapsed="false">
      <c r="A260" s="60"/>
      <c r="B260" s="33" t="s">
        <v>488</v>
      </c>
      <c r="C260" s="33"/>
      <c r="D260" s="33"/>
      <c r="E260" s="34" t="n">
        <v>0.3</v>
      </c>
      <c r="F260" s="35" t="s">
        <v>489</v>
      </c>
      <c r="G260" s="36" t="n">
        <v>34</v>
      </c>
      <c r="H260" s="36" t="n">
        <f aca="false">G260*15</f>
        <v>510</v>
      </c>
      <c r="I260" s="37"/>
      <c r="J260" s="37"/>
      <c r="K260" s="37"/>
      <c r="L260" s="36" t="n">
        <f aca="false">H260*I260</f>
        <v>0</v>
      </c>
    </row>
    <row r="261" customFormat="false" ht="18.6" hidden="false" customHeight="true" outlineLevel="0" collapsed="false">
      <c r="A261" s="60"/>
      <c r="B261" s="38" t="s">
        <v>490</v>
      </c>
      <c r="C261" s="38"/>
      <c r="D261" s="38"/>
      <c r="E261" s="39" t="n">
        <v>0.4</v>
      </c>
      <c r="F261" s="40" t="s">
        <v>491</v>
      </c>
      <c r="G261" s="41" t="n">
        <v>39</v>
      </c>
      <c r="H261" s="41" t="n">
        <f aca="false">G261*15</f>
        <v>585</v>
      </c>
      <c r="I261" s="42"/>
      <c r="J261" s="42"/>
      <c r="K261" s="42"/>
      <c r="L261" s="41" t="n">
        <f aca="false">H261*I261</f>
        <v>0</v>
      </c>
    </row>
    <row r="262" customFormat="false" ht="16.8" hidden="false" customHeight="true" outlineLevel="0" collapsed="false">
      <c r="A262" s="60"/>
      <c r="B262" s="43" t="s">
        <v>492</v>
      </c>
      <c r="C262" s="43"/>
      <c r="D262" s="43"/>
      <c r="E262" s="44" t="n">
        <v>0.9</v>
      </c>
      <c r="F262" s="45" t="s">
        <v>493</v>
      </c>
      <c r="G262" s="46" t="n">
        <v>44</v>
      </c>
      <c r="H262" s="46" t="n">
        <f aca="false">G262*15</f>
        <v>660</v>
      </c>
      <c r="I262" s="47"/>
      <c r="J262" s="47"/>
      <c r="K262" s="47"/>
      <c r="L262" s="46" t="n">
        <f aca="false">H262*I262</f>
        <v>0</v>
      </c>
    </row>
    <row r="263" customFormat="false" ht="18.6" hidden="false" customHeight="true" outlineLevel="0" collapsed="false">
      <c r="A263" s="48"/>
      <c r="B263" s="49" t="s">
        <v>494</v>
      </c>
      <c r="C263" s="49"/>
      <c r="D263" s="49"/>
      <c r="E263" s="50" t="n">
        <v>0.3</v>
      </c>
      <c r="F263" s="51" t="s">
        <v>495</v>
      </c>
      <c r="G263" s="52" t="n">
        <v>37</v>
      </c>
      <c r="H263" s="52" t="n">
        <f aca="false">G263*15</f>
        <v>555</v>
      </c>
      <c r="I263" s="53"/>
      <c r="J263" s="53"/>
      <c r="K263" s="53"/>
      <c r="L263" s="52" t="n">
        <f aca="false">H263*I263</f>
        <v>0</v>
      </c>
    </row>
    <row r="264" customFormat="false" ht="16.2" hidden="false" customHeight="true" outlineLevel="0" collapsed="false">
      <c r="A264" s="48"/>
      <c r="B264" s="38" t="s">
        <v>496</v>
      </c>
      <c r="C264" s="38"/>
      <c r="D264" s="38"/>
      <c r="E264" s="39" t="n">
        <v>0.4</v>
      </c>
      <c r="F264" s="40" t="s">
        <v>497</v>
      </c>
      <c r="G264" s="41" t="n">
        <v>44</v>
      </c>
      <c r="H264" s="41" t="n">
        <f aca="false">G264*15</f>
        <v>660</v>
      </c>
      <c r="I264" s="42"/>
      <c r="J264" s="42"/>
      <c r="K264" s="42"/>
      <c r="L264" s="41" t="n">
        <f aca="false">H264*I264</f>
        <v>0</v>
      </c>
    </row>
    <row r="265" customFormat="false" ht="15.6" hidden="false" customHeight="true" outlineLevel="0" collapsed="false">
      <c r="A265" s="48"/>
      <c r="B265" s="54" t="s">
        <v>498</v>
      </c>
      <c r="C265" s="54"/>
      <c r="D265" s="54"/>
      <c r="E265" s="55" t="n">
        <v>0.9</v>
      </c>
      <c r="F265" s="56" t="s">
        <v>499</v>
      </c>
      <c r="G265" s="57" t="n">
        <v>47</v>
      </c>
      <c r="H265" s="57" t="n">
        <f aca="false">G265*15</f>
        <v>705</v>
      </c>
      <c r="I265" s="58"/>
      <c r="J265" s="58"/>
      <c r="K265" s="58"/>
      <c r="L265" s="57" t="n">
        <f aca="false">H265*I265</f>
        <v>0</v>
      </c>
    </row>
    <row r="266" customFormat="false" ht="15.6" hidden="false" customHeight="true" outlineLevel="0" collapsed="false">
      <c r="A266" s="60"/>
      <c r="B266" s="33" t="s">
        <v>500</v>
      </c>
      <c r="C266" s="33"/>
      <c r="D266" s="33"/>
      <c r="E266" s="34" t="n">
        <v>0.3</v>
      </c>
      <c r="F266" s="35" t="s">
        <v>501</v>
      </c>
      <c r="G266" s="36" t="n">
        <v>30</v>
      </c>
      <c r="H266" s="36" t="n">
        <f aca="false">G266*15</f>
        <v>450</v>
      </c>
      <c r="I266" s="37"/>
      <c r="J266" s="37"/>
      <c r="K266" s="37"/>
      <c r="L266" s="36" t="n">
        <f aca="false">H266*I266</f>
        <v>0</v>
      </c>
    </row>
    <row r="267" customFormat="false" ht="16.8" hidden="false" customHeight="true" outlineLevel="0" collapsed="false">
      <c r="A267" s="60"/>
      <c r="B267" s="38" t="s">
        <v>502</v>
      </c>
      <c r="C267" s="38"/>
      <c r="D267" s="38"/>
      <c r="E267" s="39" t="n">
        <v>0.7</v>
      </c>
      <c r="F267" s="40" t="s">
        <v>503</v>
      </c>
      <c r="G267" s="41" t="n">
        <v>43</v>
      </c>
      <c r="H267" s="41" t="n">
        <f aca="false">G267*15</f>
        <v>645</v>
      </c>
      <c r="I267" s="42"/>
      <c r="J267" s="42"/>
      <c r="K267" s="42"/>
      <c r="L267" s="41" t="n">
        <f aca="false">H267*I267</f>
        <v>0</v>
      </c>
    </row>
    <row r="268" customFormat="false" ht="16.8" hidden="false" customHeight="true" outlineLevel="0" collapsed="false">
      <c r="A268" s="60"/>
      <c r="B268" s="43" t="s">
        <v>504</v>
      </c>
      <c r="C268" s="43"/>
      <c r="D268" s="43"/>
      <c r="E268" s="44" t="n">
        <v>1.2</v>
      </c>
      <c r="F268" s="45" t="s">
        <v>505</v>
      </c>
      <c r="G268" s="46" t="n">
        <v>57</v>
      </c>
      <c r="H268" s="46" t="n">
        <f aca="false">G268*15</f>
        <v>855</v>
      </c>
      <c r="I268" s="47"/>
      <c r="J268" s="47"/>
      <c r="K268" s="47"/>
      <c r="L268" s="46" t="n">
        <f aca="false">H268*I268</f>
        <v>0</v>
      </c>
    </row>
    <row r="269" customFormat="false" ht="13.8" hidden="false" customHeight="false" outlineLevel="0" collapsed="false">
      <c r="A269" s="48"/>
      <c r="B269" s="64"/>
      <c r="C269" s="64"/>
      <c r="D269" s="64"/>
      <c r="E269" s="64"/>
      <c r="F269" s="64"/>
      <c r="G269" s="64" t="n">
        <v>0</v>
      </c>
      <c r="H269" s="64"/>
      <c r="I269" s="65" t="s">
        <v>155</v>
      </c>
      <c r="J269" s="65" t="s">
        <v>156</v>
      </c>
      <c r="K269" s="65" t="s">
        <v>157</v>
      </c>
      <c r="L269" s="66"/>
    </row>
    <row r="270" customFormat="false" ht="22.8" hidden="false" customHeight="true" outlineLevel="0" collapsed="false">
      <c r="A270" s="48"/>
      <c r="B270" s="38" t="s">
        <v>506</v>
      </c>
      <c r="C270" s="38"/>
      <c r="D270" s="38"/>
      <c r="E270" s="39" t="n">
        <v>0.3</v>
      </c>
      <c r="F270" s="40" t="s">
        <v>507</v>
      </c>
      <c r="G270" s="41" t="n">
        <v>34</v>
      </c>
      <c r="H270" s="41" t="n">
        <f aca="false">G270*15</f>
        <v>510</v>
      </c>
      <c r="I270" s="42"/>
      <c r="J270" s="42"/>
      <c r="K270" s="42"/>
      <c r="L270" s="41" t="n">
        <f aca="false">H270*(I270+J270+K270)</f>
        <v>0</v>
      </c>
    </row>
    <row r="271" customFormat="false" ht="25.2" hidden="false" customHeight="true" outlineLevel="0" collapsed="false">
      <c r="A271" s="48"/>
      <c r="B271" s="38" t="s">
        <v>508</v>
      </c>
      <c r="C271" s="38"/>
      <c r="D271" s="38"/>
      <c r="E271" s="39" t="n">
        <v>0.7</v>
      </c>
      <c r="F271" s="40" t="s">
        <v>509</v>
      </c>
      <c r="G271" s="41" t="n">
        <v>46</v>
      </c>
      <c r="H271" s="41" t="n">
        <f aca="false">G271*15</f>
        <v>690</v>
      </c>
      <c r="I271" s="42"/>
      <c r="J271" s="42"/>
      <c r="K271" s="42"/>
      <c r="L271" s="41" t="n">
        <f aca="false">H271*(I271+J271+K271)</f>
        <v>0</v>
      </c>
    </row>
    <row r="272" customFormat="false" ht="27" hidden="false" customHeight="true" outlineLevel="0" collapsed="false">
      <c r="A272" s="48"/>
      <c r="B272" s="54" t="s">
        <v>510</v>
      </c>
      <c r="C272" s="54"/>
      <c r="D272" s="54"/>
      <c r="E272" s="55" t="n">
        <v>1.2</v>
      </c>
      <c r="F272" s="56" t="s">
        <v>511</v>
      </c>
      <c r="G272" s="57" t="n">
        <v>60</v>
      </c>
      <c r="H272" s="57" t="n">
        <f aca="false">G272*15</f>
        <v>900</v>
      </c>
      <c r="I272" s="58"/>
      <c r="J272" s="58"/>
      <c r="K272" s="58"/>
      <c r="L272" s="57" t="n">
        <f aca="false">H272*(I272+J272+K272)</f>
        <v>0</v>
      </c>
    </row>
    <row r="273" customFormat="false" ht="13.8" hidden="false" customHeight="false" outlineLevel="0" collapsed="false">
      <c r="A273" s="60"/>
      <c r="B273" s="71"/>
      <c r="C273" s="71"/>
      <c r="D273" s="71"/>
      <c r="E273" s="71"/>
      <c r="F273" s="71"/>
      <c r="G273" s="71" t="n">
        <v>0</v>
      </c>
      <c r="H273" s="71"/>
      <c r="I273" s="68" t="s">
        <v>128</v>
      </c>
      <c r="J273" s="68" t="s">
        <v>129</v>
      </c>
      <c r="K273" s="68" t="s">
        <v>130</v>
      </c>
      <c r="L273" s="69"/>
    </row>
    <row r="274" customFormat="false" ht="24" hidden="false" customHeight="true" outlineLevel="0" collapsed="false">
      <c r="A274" s="60"/>
      <c r="B274" s="87" t="s">
        <v>512</v>
      </c>
      <c r="C274" s="87"/>
      <c r="D274" s="87"/>
      <c r="E274" s="39" t="n">
        <v>0.3</v>
      </c>
      <c r="F274" s="40" t="s">
        <v>513</v>
      </c>
      <c r="G274" s="41" t="n">
        <v>34</v>
      </c>
      <c r="H274" s="41" t="n">
        <f aca="false">G274*15</f>
        <v>510</v>
      </c>
      <c r="I274" s="42"/>
      <c r="J274" s="42"/>
      <c r="K274" s="42"/>
      <c r="L274" s="41" t="n">
        <f aca="false">H274*(I274+J274+K274)</f>
        <v>0</v>
      </c>
    </row>
    <row r="275" customFormat="false" ht="23.4" hidden="false" customHeight="true" outlineLevel="0" collapsed="false">
      <c r="A275" s="60"/>
      <c r="B275" s="87" t="s">
        <v>514</v>
      </c>
      <c r="C275" s="87"/>
      <c r="D275" s="87"/>
      <c r="E275" s="39" t="n">
        <v>0.7</v>
      </c>
      <c r="F275" s="40" t="s">
        <v>515</v>
      </c>
      <c r="G275" s="41" t="n">
        <v>46</v>
      </c>
      <c r="H275" s="41" t="n">
        <f aca="false">G275*15</f>
        <v>690</v>
      </c>
      <c r="I275" s="42"/>
      <c r="J275" s="42"/>
      <c r="K275" s="42"/>
      <c r="L275" s="41" t="n">
        <f aca="false">H275*(I275+J275+K275)</f>
        <v>0</v>
      </c>
    </row>
    <row r="276" customFormat="false" ht="25.2" hidden="false" customHeight="true" outlineLevel="0" collapsed="false">
      <c r="A276" s="60"/>
      <c r="B276" s="88" t="s">
        <v>516</v>
      </c>
      <c r="C276" s="88"/>
      <c r="D276" s="88"/>
      <c r="E276" s="44" t="n">
        <v>1.2</v>
      </c>
      <c r="F276" s="45" t="s">
        <v>517</v>
      </c>
      <c r="G276" s="46" t="n">
        <v>60</v>
      </c>
      <c r="H276" s="46" t="n">
        <f aca="false">G276*15</f>
        <v>900</v>
      </c>
      <c r="I276" s="47"/>
      <c r="J276" s="47"/>
      <c r="K276" s="47"/>
      <c r="L276" s="46" t="n">
        <f aca="false">H276*(I276+J276+K276)</f>
        <v>0</v>
      </c>
    </row>
    <row r="277" customFormat="false" ht="16.95" hidden="false" customHeight="true" outlineLevel="0" collapsed="false">
      <c r="A277" s="48"/>
      <c r="B277" s="89" t="s">
        <v>518</v>
      </c>
      <c r="C277" s="89"/>
      <c r="D277" s="89"/>
      <c r="E277" s="50" t="n">
        <v>0.3</v>
      </c>
      <c r="F277" s="51" t="s">
        <v>519</v>
      </c>
      <c r="G277" s="52" t="n">
        <v>34</v>
      </c>
      <c r="H277" s="52" t="n">
        <f aca="false">G277*15</f>
        <v>510</v>
      </c>
      <c r="I277" s="53"/>
      <c r="J277" s="53"/>
      <c r="K277" s="53"/>
      <c r="L277" s="52" t="n">
        <f aca="false">H277*I277</f>
        <v>0</v>
      </c>
    </row>
    <row r="278" customFormat="false" ht="16.95" hidden="false" customHeight="true" outlineLevel="0" collapsed="false">
      <c r="A278" s="48"/>
      <c r="B278" s="70" t="s">
        <v>520</v>
      </c>
      <c r="C278" s="70"/>
      <c r="D278" s="70"/>
      <c r="E278" s="39" t="n">
        <v>0.7</v>
      </c>
      <c r="F278" s="40" t="s">
        <v>521</v>
      </c>
      <c r="G278" s="41" t="n">
        <v>46</v>
      </c>
      <c r="H278" s="41" t="n">
        <f aca="false">G278*15</f>
        <v>690</v>
      </c>
      <c r="I278" s="42"/>
      <c r="J278" s="42"/>
      <c r="K278" s="42"/>
      <c r="L278" s="41" t="n">
        <f aca="false">H278*I278</f>
        <v>0</v>
      </c>
    </row>
    <row r="279" customFormat="false" ht="16.95" hidden="false" customHeight="true" outlineLevel="0" collapsed="false">
      <c r="A279" s="48"/>
      <c r="B279" s="90" t="s">
        <v>522</v>
      </c>
      <c r="C279" s="90"/>
      <c r="D279" s="90"/>
      <c r="E279" s="55" t="n">
        <v>1.2</v>
      </c>
      <c r="F279" s="56" t="s">
        <v>523</v>
      </c>
      <c r="G279" s="57" t="n">
        <v>60</v>
      </c>
      <c r="H279" s="57" t="n">
        <f aca="false">G279*15</f>
        <v>900</v>
      </c>
      <c r="I279" s="58"/>
      <c r="J279" s="58"/>
      <c r="K279" s="58"/>
      <c r="L279" s="57" t="n">
        <f aca="false">H279*I279</f>
        <v>0</v>
      </c>
    </row>
    <row r="280" customFormat="false" ht="16.95" hidden="false" customHeight="true" outlineLevel="0" collapsed="false">
      <c r="A280" s="59"/>
      <c r="B280" s="33" t="s">
        <v>524</v>
      </c>
      <c r="C280" s="33"/>
      <c r="D280" s="33"/>
      <c r="E280" s="34" t="n">
        <v>0.3</v>
      </c>
      <c r="F280" s="35" t="s">
        <v>525</v>
      </c>
      <c r="G280" s="36" t="n">
        <v>34</v>
      </c>
      <c r="H280" s="36" t="n">
        <f aca="false">G280*15</f>
        <v>510</v>
      </c>
      <c r="I280" s="37"/>
      <c r="J280" s="37"/>
      <c r="K280" s="37"/>
      <c r="L280" s="36" t="n">
        <f aca="false">H280*I280</f>
        <v>0</v>
      </c>
    </row>
    <row r="281" customFormat="false" ht="16.95" hidden="false" customHeight="true" outlineLevel="0" collapsed="false">
      <c r="A281" s="59"/>
      <c r="B281" s="38" t="s">
        <v>526</v>
      </c>
      <c r="C281" s="38"/>
      <c r="D281" s="38"/>
      <c r="E281" s="39" t="n">
        <v>0.7</v>
      </c>
      <c r="F281" s="40" t="s">
        <v>527</v>
      </c>
      <c r="G281" s="41" t="n">
        <v>45</v>
      </c>
      <c r="H281" s="41" t="n">
        <f aca="false">G281*15</f>
        <v>675</v>
      </c>
      <c r="I281" s="42"/>
      <c r="J281" s="42"/>
      <c r="K281" s="42"/>
      <c r="L281" s="41" t="n">
        <f aca="false">H281*I281</f>
        <v>0</v>
      </c>
    </row>
    <row r="282" customFormat="false" ht="16.95" hidden="false" customHeight="true" outlineLevel="0" collapsed="false">
      <c r="A282" s="59"/>
      <c r="B282" s="43" t="s">
        <v>528</v>
      </c>
      <c r="C282" s="43"/>
      <c r="D282" s="43"/>
      <c r="E282" s="44" t="n">
        <v>1.2</v>
      </c>
      <c r="F282" s="45" t="s">
        <v>529</v>
      </c>
      <c r="G282" s="46" t="n">
        <v>67</v>
      </c>
      <c r="H282" s="46" t="n">
        <f aca="false">G282*15</f>
        <v>1005</v>
      </c>
      <c r="I282" s="47"/>
      <c r="J282" s="47"/>
      <c r="K282" s="47"/>
      <c r="L282" s="46" t="n">
        <f aca="false">H282*I282</f>
        <v>0</v>
      </c>
    </row>
    <row r="283" customFormat="false" ht="18" hidden="false" customHeight="true" outlineLevel="0" collapsed="false">
      <c r="A283" s="48"/>
      <c r="B283" s="49" t="s">
        <v>530</v>
      </c>
      <c r="C283" s="49"/>
      <c r="D283" s="49"/>
      <c r="E283" s="50" t="n">
        <v>0.3</v>
      </c>
      <c r="F283" s="51" t="s">
        <v>531</v>
      </c>
      <c r="G283" s="52" t="n">
        <v>43</v>
      </c>
      <c r="H283" s="52" t="n">
        <f aca="false">G283*15</f>
        <v>645</v>
      </c>
      <c r="I283" s="53"/>
      <c r="J283" s="53"/>
      <c r="K283" s="53"/>
      <c r="L283" s="52" t="n">
        <f aca="false">H283*I283</f>
        <v>0</v>
      </c>
    </row>
    <row r="284" customFormat="false" ht="18" hidden="false" customHeight="true" outlineLevel="0" collapsed="false">
      <c r="A284" s="48"/>
      <c r="B284" s="38" t="s">
        <v>532</v>
      </c>
      <c r="C284" s="38"/>
      <c r="D284" s="38"/>
      <c r="E284" s="39" t="n">
        <v>0.6</v>
      </c>
      <c r="F284" s="40" t="s">
        <v>533</v>
      </c>
      <c r="G284" s="41" t="n">
        <v>54</v>
      </c>
      <c r="H284" s="41" t="n">
        <f aca="false">G284*15</f>
        <v>810</v>
      </c>
      <c r="I284" s="42"/>
      <c r="J284" s="42"/>
      <c r="K284" s="42"/>
      <c r="L284" s="41" t="n">
        <f aca="false">H284*I284</f>
        <v>0</v>
      </c>
    </row>
    <row r="285" customFormat="false" ht="18" hidden="false" customHeight="true" outlineLevel="0" collapsed="false">
      <c r="A285" s="48"/>
      <c r="B285" s="54" t="s">
        <v>534</v>
      </c>
      <c r="C285" s="54"/>
      <c r="D285" s="54"/>
      <c r="E285" s="55" t="n">
        <v>0.9</v>
      </c>
      <c r="F285" s="56" t="s">
        <v>535</v>
      </c>
      <c r="G285" s="57" t="n">
        <v>66</v>
      </c>
      <c r="H285" s="57" t="n">
        <f aca="false">G285*15</f>
        <v>990</v>
      </c>
      <c r="I285" s="58"/>
      <c r="J285" s="58"/>
      <c r="K285" s="58"/>
      <c r="L285" s="57" t="n">
        <f aca="false">H285*I285</f>
        <v>0</v>
      </c>
    </row>
    <row r="286" customFormat="false" ht="17.4" hidden="false" customHeight="true" outlineLevel="0" collapsed="false">
      <c r="A286" s="60"/>
      <c r="B286" s="33" t="s">
        <v>536</v>
      </c>
      <c r="C286" s="33"/>
      <c r="D286" s="33"/>
      <c r="E286" s="34" t="s">
        <v>537</v>
      </c>
      <c r="F286" s="35" t="s">
        <v>538</v>
      </c>
      <c r="G286" s="36" t="n">
        <v>43</v>
      </c>
      <c r="H286" s="36" t="n">
        <f aca="false">G286*15</f>
        <v>645</v>
      </c>
      <c r="I286" s="37"/>
      <c r="J286" s="37"/>
      <c r="K286" s="37"/>
      <c r="L286" s="36" t="n">
        <f aca="false">H286*I286</f>
        <v>0</v>
      </c>
    </row>
    <row r="287" customFormat="false" ht="17.4" hidden="false" customHeight="true" outlineLevel="0" collapsed="false">
      <c r="A287" s="60"/>
      <c r="B287" s="38" t="s">
        <v>539</v>
      </c>
      <c r="C287" s="38"/>
      <c r="D287" s="38"/>
      <c r="E287" s="39" t="n">
        <v>0.6</v>
      </c>
      <c r="F287" s="40" t="s">
        <v>540</v>
      </c>
      <c r="G287" s="41" t="n">
        <v>54</v>
      </c>
      <c r="H287" s="41" t="n">
        <f aca="false">G287*15</f>
        <v>810</v>
      </c>
      <c r="I287" s="42"/>
      <c r="J287" s="42"/>
      <c r="K287" s="42"/>
      <c r="L287" s="41" t="n">
        <f aca="false">H287*I287</f>
        <v>0</v>
      </c>
    </row>
    <row r="288" customFormat="false" ht="19.2" hidden="false" customHeight="true" outlineLevel="0" collapsed="false">
      <c r="A288" s="60"/>
      <c r="B288" s="43" t="s">
        <v>541</v>
      </c>
      <c r="C288" s="43"/>
      <c r="D288" s="43"/>
      <c r="E288" s="44" t="n">
        <v>0.9</v>
      </c>
      <c r="F288" s="45" t="s">
        <v>542</v>
      </c>
      <c r="G288" s="46" t="n">
        <v>66</v>
      </c>
      <c r="H288" s="46" t="n">
        <f aca="false">G288*15</f>
        <v>990</v>
      </c>
      <c r="I288" s="47"/>
      <c r="J288" s="47"/>
      <c r="K288" s="47"/>
      <c r="L288" s="46" t="n">
        <f aca="false">H288*I288</f>
        <v>0</v>
      </c>
    </row>
    <row r="290" customFormat="false" ht="13.8" hidden="false" customHeight="false" outlineLevel="0" collapsed="false">
      <c r="H290" s="91"/>
    </row>
  </sheetData>
  <mergeCells count="579">
    <mergeCell ref="A1:L1"/>
    <mergeCell ref="A2:L2"/>
    <mergeCell ref="A3:L3"/>
    <mergeCell ref="A4:L4"/>
    <mergeCell ref="A5:B5"/>
    <mergeCell ref="C5:L5"/>
    <mergeCell ref="B6:L6"/>
    <mergeCell ref="B7:L7"/>
    <mergeCell ref="A8:B9"/>
    <mergeCell ref="C8:L9"/>
    <mergeCell ref="B10:L10"/>
    <mergeCell ref="A11:B11"/>
    <mergeCell ref="C11:L11"/>
    <mergeCell ref="A12:B12"/>
    <mergeCell ref="C12:L12"/>
    <mergeCell ref="A13:L13"/>
    <mergeCell ref="A14:B14"/>
    <mergeCell ref="E14:G14"/>
    <mergeCell ref="H14:L14"/>
    <mergeCell ref="A15:L15"/>
    <mergeCell ref="A16:D16"/>
    <mergeCell ref="E16:H16"/>
    <mergeCell ref="A17:D17"/>
    <mergeCell ref="E17:H17"/>
    <mergeCell ref="A18:D18"/>
    <mergeCell ref="E18:H18"/>
    <mergeCell ref="A19:L19"/>
    <mergeCell ref="A21:A22"/>
    <mergeCell ref="B21:D22"/>
    <mergeCell ref="E21:E22"/>
    <mergeCell ref="F21:F22"/>
    <mergeCell ref="G21:H21"/>
    <mergeCell ref="I21:K22"/>
    <mergeCell ref="L21:L22"/>
    <mergeCell ref="A23:A26"/>
    <mergeCell ref="B23:D23"/>
    <mergeCell ref="I23:K23"/>
    <mergeCell ref="B24:D24"/>
    <mergeCell ref="I24:K24"/>
    <mergeCell ref="B25:D25"/>
    <mergeCell ref="I25:K25"/>
    <mergeCell ref="B26:D26"/>
    <mergeCell ref="I26:K26"/>
    <mergeCell ref="A27:A29"/>
    <mergeCell ref="B27:D27"/>
    <mergeCell ref="I27:K27"/>
    <mergeCell ref="B28:D28"/>
    <mergeCell ref="I28:K28"/>
    <mergeCell ref="B29:D29"/>
    <mergeCell ref="I29:K29"/>
    <mergeCell ref="A30:A32"/>
    <mergeCell ref="B30:D30"/>
    <mergeCell ref="I30:K30"/>
    <mergeCell ref="B31:D31"/>
    <mergeCell ref="I31:K31"/>
    <mergeCell ref="B32:D32"/>
    <mergeCell ref="I32:K32"/>
    <mergeCell ref="A33:A37"/>
    <mergeCell ref="B33:D33"/>
    <mergeCell ref="I33:K33"/>
    <mergeCell ref="B34:D34"/>
    <mergeCell ref="I34:K34"/>
    <mergeCell ref="B35:D35"/>
    <mergeCell ref="I35:K35"/>
    <mergeCell ref="B36:D36"/>
    <mergeCell ref="I36:K36"/>
    <mergeCell ref="B37:D37"/>
    <mergeCell ref="I37:K37"/>
    <mergeCell ref="A38:A41"/>
    <mergeCell ref="B38:D38"/>
    <mergeCell ref="I38:K38"/>
    <mergeCell ref="B39:D39"/>
    <mergeCell ref="I39:K39"/>
    <mergeCell ref="B40:D40"/>
    <mergeCell ref="I40:K40"/>
    <mergeCell ref="B41:D41"/>
    <mergeCell ref="I41:K41"/>
    <mergeCell ref="A42:A44"/>
    <mergeCell ref="B42:D42"/>
    <mergeCell ref="I42:K42"/>
    <mergeCell ref="B43:D43"/>
    <mergeCell ref="I43:K43"/>
    <mergeCell ref="B44:D44"/>
    <mergeCell ref="I44:K44"/>
    <mergeCell ref="A45:A48"/>
    <mergeCell ref="B45:D45"/>
    <mergeCell ref="I45:K45"/>
    <mergeCell ref="B46:D46"/>
    <mergeCell ref="I46:K46"/>
    <mergeCell ref="B47:D47"/>
    <mergeCell ref="I47:K47"/>
    <mergeCell ref="B48:D48"/>
    <mergeCell ref="I48:K48"/>
    <mergeCell ref="A49:A51"/>
    <mergeCell ref="B49:D49"/>
    <mergeCell ref="I49:K49"/>
    <mergeCell ref="B50:D50"/>
    <mergeCell ref="I50:K50"/>
    <mergeCell ref="B51:D51"/>
    <mergeCell ref="I51:K51"/>
    <mergeCell ref="A52:A53"/>
    <mergeCell ref="B52:D52"/>
    <mergeCell ref="I52:K52"/>
    <mergeCell ref="B53:D53"/>
    <mergeCell ref="I53:K53"/>
    <mergeCell ref="A54:A55"/>
    <mergeCell ref="B54:D54"/>
    <mergeCell ref="I54:K54"/>
    <mergeCell ref="B55:D55"/>
    <mergeCell ref="I55:K55"/>
    <mergeCell ref="A56:A59"/>
    <mergeCell ref="B56:D56"/>
    <mergeCell ref="I56:K56"/>
    <mergeCell ref="B57:D57"/>
    <mergeCell ref="I57:K57"/>
    <mergeCell ref="B58:D58"/>
    <mergeCell ref="I58:K58"/>
    <mergeCell ref="B59:D59"/>
    <mergeCell ref="I59:K59"/>
    <mergeCell ref="A60:A63"/>
    <mergeCell ref="B60:D60"/>
    <mergeCell ref="I60:K60"/>
    <mergeCell ref="B61:D61"/>
    <mergeCell ref="I61:K61"/>
    <mergeCell ref="B62:D62"/>
    <mergeCell ref="I62:K62"/>
    <mergeCell ref="B63:D63"/>
    <mergeCell ref="I63:K63"/>
    <mergeCell ref="A64:A66"/>
    <mergeCell ref="B64:D64"/>
    <mergeCell ref="I64:K64"/>
    <mergeCell ref="B65:D65"/>
    <mergeCell ref="I65:K65"/>
    <mergeCell ref="B66:D66"/>
    <mergeCell ref="I66:K66"/>
    <mergeCell ref="A67:A69"/>
    <mergeCell ref="B67:D67"/>
    <mergeCell ref="I67:K67"/>
    <mergeCell ref="B68:D68"/>
    <mergeCell ref="I68:K68"/>
    <mergeCell ref="B69:D69"/>
    <mergeCell ref="I69:K69"/>
    <mergeCell ref="A70:A72"/>
    <mergeCell ref="B70:D70"/>
    <mergeCell ref="I70:K70"/>
    <mergeCell ref="B71:D71"/>
    <mergeCell ref="I71:K71"/>
    <mergeCell ref="B72:D72"/>
    <mergeCell ref="I72:K72"/>
    <mergeCell ref="A73:A77"/>
    <mergeCell ref="B73:H73"/>
    <mergeCell ref="B74:D74"/>
    <mergeCell ref="B75:D75"/>
    <mergeCell ref="B76:D76"/>
    <mergeCell ref="B77:D77"/>
    <mergeCell ref="A78:A81"/>
    <mergeCell ref="B78:D78"/>
    <mergeCell ref="I78:K78"/>
    <mergeCell ref="B79:D79"/>
    <mergeCell ref="I79:K79"/>
    <mergeCell ref="B80:D80"/>
    <mergeCell ref="I80:K80"/>
    <mergeCell ref="B81:D81"/>
    <mergeCell ref="I81:K81"/>
    <mergeCell ref="A82:A85"/>
    <mergeCell ref="B82:D82"/>
    <mergeCell ref="I82:K82"/>
    <mergeCell ref="B83:D83"/>
    <mergeCell ref="I83:K83"/>
    <mergeCell ref="B84:D84"/>
    <mergeCell ref="I84:K84"/>
    <mergeCell ref="B85:D85"/>
    <mergeCell ref="I85:K85"/>
    <mergeCell ref="A86:A90"/>
    <mergeCell ref="B86:H86"/>
    <mergeCell ref="B87:D87"/>
    <mergeCell ref="B88:D88"/>
    <mergeCell ref="B89:D89"/>
    <mergeCell ref="B90:D90"/>
    <mergeCell ref="A91:A94"/>
    <mergeCell ref="B91:D91"/>
    <mergeCell ref="I91:K91"/>
    <mergeCell ref="B92:D92"/>
    <mergeCell ref="I92:K92"/>
    <mergeCell ref="B93:D93"/>
    <mergeCell ref="I93:K93"/>
    <mergeCell ref="B94:D94"/>
    <mergeCell ref="I94:K94"/>
    <mergeCell ref="A95:A98"/>
    <mergeCell ref="B95:D95"/>
    <mergeCell ref="I95:K95"/>
    <mergeCell ref="B96:D96"/>
    <mergeCell ref="I96:K96"/>
    <mergeCell ref="B97:D97"/>
    <mergeCell ref="I97:K97"/>
    <mergeCell ref="B98:D98"/>
    <mergeCell ref="I98:K98"/>
    <mergeCell ref="A99:A101"/>
    <mergeCell ref="B99:D99"/>
    <mergeCell ref="I99:K99"/>
    <mergeCell ref="B100:D100"/>
    <mergeCell ref="I100:K100"/>
    <mergeCell ref="B101:D101"/>
    <mergeCell ref="I101:K101"/>
    <mergeCell ref="A102:A105"/>
    <mergeCell ref="B102:H102"/>
    <mergeCell ref="B103:D103"/>
    <mergeCell ref="B104:D104"/>
    <mergeCell ref="B105:D105"/>
    <mergeCell ref="A106:A108"/>
    <mergeCell ref="B106:D106"/>
    <mergeCell ref="I106:K106"/>
    <mergeCell ref="B107:D107"/>
    <mergeCell ref="I107:K107"/>
    <mergeCell ref="B108:D108"/>
    <mergeCell ref="I108:K108"/>
    <mergeCell ref="A109:A111"/>
    <mergeCell ref="B109:D109"/>
    <mergeCell ref="I109:K109"/>
    <mergeCell ref="B110:D110"/>
    <mergeCell ref="I110:K110"/>
    <mergeCell ref="B111:D111"/>
    <mergeCell ref="I111:K111"/>
    <mergeCell ref="A112:A113"/>
    <mergeCell ref="B112:D112"/>
    <mergeCell ref="I112:K112"/>
    <mergeCell ref="B113:D113"/>
    <mergeCell ref="I113:K113"/>
    <mergeCell ref="A114:A117"/>
    <mergeCell ref="B114:D114"/>
    <mergeCell ref="I114:K114"/>
    <mergeCell ref="B115:D115"/>
    <mergeCell ref="I115:K115"/>
    <mergeCell ref="B116:D116"/>
    <mergeCell ref="I116:K116"/>
    <mergeCell ref="B117:D117"/>
    <mergeCell ref="I117:K117"/>
    <mergeCell ref="A118:A121"/>
    <mergeCell ref="B118:D118"/>
    <mergeCell ref="I118:K118"/>
    <mergeCell ref="B119:D119"/>
    <mergeCell ref="I119:K119"/>
    <mergeCell ref="B120:D120"/>
    <mergeCell ref="I120:K120"/>
    <mergeCell ref="B121:D121"/>
    <mergeCell ref="I121:K121"/>
    <mergeCell ref="A122:A125"/>
    <mergeCell ref="B122:D122"/>
    <mergeCell ref="I122:K122"/>
    <mergeCell ref="B123:D123"/>
    <mergeCell ref="I123:K123"/>
    <mergeCell ref="B124:D124"/>
    <mergeCell ref="I124:K124"/>
    <mergeCell ref="B125:D125"/>
    <mergeCell ref="I125:K125"/>
    <mergeCell ref="A126:A129"/>
    <mergeCell ref="B126:D126"/>
    <mergeCell ref="I126:K126"/>
    <mergeCell ref="B127:D127"/>
    <mergeCell ref="I127:K127"/>
    <mergeCell ref="B128:D128"/>
    <mergeCell ref="I128:K128"/>
    <mergeCell ref="B129:D129"/>
    <mergeCell ref="I129:K129"/>
    <mergeCell ref="A130:A134"/>
    <mergeCell ref="B130:H130"/>
    <mergeCell ref="B131:D131"/>
    <mergeCell ref="B132:D132"/>
    <mergeCell ref="B133:D133"/>
    <mergeCell ref="B134:D134"/>
    <mergeCell ref="A135:A138"/>
    <mergeCell ref="B135:D135"/>
    <mergeCell ref="I135:K135"/>
    <mergeCell ref="B136:D136"/>
    <mergeCell ref="I136:K136"/>
    <mergeCell ref="B137:D137"/>
    <mergeCell ref="I137:K137"/>
    <mergeCell ref="B138:D138"/>
    <mergeCell ref="I138:K138"/>
    <mergeCell ref="A139:A142"/>
    <mergeCell ref="B139:D139"/>
    <mergeCell ref="I139:K139"/>
    <mergeCell ref="B140:D140"/>
    <mergeCell ref="I140:K140"/>
    <mergeCell ref="B141:D141"/>
    <mergeCell ref="I141:K141"/>
    <mergeCell ref="B142:D142"/>
    <mergeCell ref="I142:K142"/>
    <mergeCell ref="A143:A146"/>
    <mergeCell ref="B143:D143"/>
    <mergeCell ref="I143:K143"/>
    <mergeCell ref="B144:D144"/>
    <mergeCell ref="I144:K144"/>
    <mergeCell ref="B145:D145"/>
    <mergeCell ref="I145:K145"/>
    <mergeCell ref="B146:D146"/>
    <mergeCell ref="I146:K146"/>
    <mergeCell ref="A147:A151"/>
    <mergeCell ref="B147:D147"/>
    <mergeCell ref="I147:K147"/>
    <mergeCell ref="B148:D148"/>
    <mergeCell ref="I148:K148"/>
    <mergeCell ref="B149:D149"/>
    <mergeCell ref="I149:K149"/>
    <mergeCell ref="B150:D150"/>
    <mergeCell ref="I150:K150"/>
    <mergeCell ref="B151:D151"/>
    <mergeCell ref="I151:K151"/>
    <mergeCell ref="A152:A157"/>
    <mergeCell ref="B152:H152"/>
    <mergeCell ref="B153:D153"/>
    <mergeCell ref="B154:D154"/>
    <mergeCell ref="B155:D155"/>
    <mergeCell ref="B156:D156"/>
    <mergeCell ref="B157:D157"/>
    <mergeCell ref="A158:A163"/>
    <mergeCell ref="B158:D158"/>
    <mergeCell ref="I158:K158"/>
    <mergeCell ref="B159:D159"/>
    <mergeCell ref="I159:K159"/>
    <mergeCell ref="B160:D160"/>
    <mergeCell ref="I160:K160"/>
    <mergeCell ref="B161:D161"/>
    <mergeCell ref="I161:K161"/>
    <mergeCell ref="B162:D162"/>
    <mergeCell ref="I162:K162"/>
    <mergeCell ref="B163:D163"/>
    <mergeCell ref="I163:K163"/>
    <mergeCell ref="A164:A169"/>
    <mergeCell ref="B164:H164"/>
    <mergeCell ref="B165:D165"/>
    <mergeCell ref="B166:D166"/>
    <mergeCell ref="B167:D167"/>
    <mergeCell ref="B168:D168"/>
    <mergeCell ref="B169:D169"/>
    <mergeCell ref="A170:A175"/>
    <mergeCell ref="B170:D170"/>
    <mergeCell ref="I170:K170"/>
    <mergeCell ref="B171:D171"/>
    <mergeCell ref="I171:K171"/>
    <mergeCell ref="B172:D172"/>
    <mergeCell ref="I172:K172"/>
    <mergeCell ref="B173:D173"/>
    <mergeCell ref="I173:K173"/>
    <mergeCell ref="B174:D174"/>
    <mergeCell ref="I174:K174"/>
    <mergeCell ref="B175:D175"/>
    <mergeCell ref="I175:K175"/>
    <mergeCell ref="A176:A179"/>
    <mergeCell ref="B176:D176"/>
    <mergeCell ref="I176:K176"/>
    <mergeCell ref="B177:D177"/>
    <mergeCell ref="I177:K177"/>
    <mergeCell ref="B178:D178"/>
    <mergeCell ref="I178:K178"/>
    <mergeCell ref="B179:D179"/>
    <mergeCell ref="I179:K179"/>
    <mergeCell ref="B180:D180"/>
    <mergeCell ref="I180:K180"/>
    <mergeCell ref="A181:A186"/>
    <mergeCell ref="B181:H181"/>
    <mergeCell ref="B182:D182"/>
    <mergeCell ref="B183:D183"/>
    <mergeCell ref="B184:D184"/>
    <mergeCell ref="B185:D185"/>
    <mergeCell ref="B186:D186"/>
    <mergeCell ref="A187:A189"/>
    <mergeCell ref="B187:D187"/>
    <mergeCell ref="I187:K187"/>
    <mergeCell ref="B188:D188"/>
    <mergeCell ref="I188:K188"/>
    <mergeCell ref="B189:D189"/>
    <mergeCell ref="I189:K189"/>
    <mergeCell ref="A190:A192"/>
    <mergeCell ref="B190:D190"/>
    <mergeCell ref="I190:K190"/>
    <mergeCell ref="B191:D191"/>
    <mergeCell ref="I191:K191"/>
    <mergeCell ref="B192:D192"/>
    <mergeCell ref="I192:K192"/>
    <mergeCell ref="A193:A196"/>
    <mergeCell ref="B193:D193"/>
    <mergeCell ref="I193:K193"/>
    <mergeCell ref="B194:D194"/>
    <mergeCell ref="I194:K194"/>
    <mergeCell ref="B195:D195"/>
    <mergeCell ref="I195:K195"/>
    <mergeCell ref="B196:D196"/>
    <mergeCell ref="I196:K196"/>
    <mergeCell ref="A197:A201"/>
    <mergeCell ref="B197:H197"/>
    <mergeCell ref="B198:D198"/>
    <mergeCell ref="B199:D199"/>
    <mergeCell ref="B200:D200"/>
    <mergeCell ref="B201:D201"/>
    <mergeCell ref="A202:A205"/>
    <mergeCell ref="B202:D202"/>
    <mergeCell ref="I202:K202"/>
    <mergeCell ref="B203:D203"/>
    <mergeCell ref="I203:K203"/>
    <mergeCell ref="B204:D204"/>
    <mergeCell ref="I204:K204"/>
    <mergeCell ref="B205:D205"/>
    <mergeCell ref="I205:K205"/>
    <mergeCell ref="A206:A208"/>
    <mergeCell ref="B206:D206"/>
    <mergeCell ref="I206:K206"/>
    <mergeCell ref="B207:D207"/>
    <mergeCell ref="I207:K207"/>
    <mergeCell ref="B208:D208"/>
    <mergeCell ref="I208:K208"/>
    <mergeCell ref="A209:A211"/>
    <mergeCell ref="B209:D209"/>
    <mergeCell ref="I209:K209"/>
    <mergeCell ref="B210:D210"/>
    <mergeCell ref="I210:K210"/>
    <mergeCell ref="B211:D211"/>
    <mergeCell ref="I211:K211"/>
    <mergeCell ref="A212:A214"/>
    <mergeCell ref="B212:D212"/>
    <mergeCell ref="I212:K212"/>
    <mergeCell ref="B213:D213"/>
    <mergeCell ref="I213:K213"/>
    <mergeCell ref="B214:D214"/>
    <mergeCell ref="I214:K214"/>
    <mergeCell ref="A215:A217"/>
    <mergeCell ref="B215:D215"/>
    <mergeCell ref="I215:K215"/>
    <mergeCell ref="B216:D216"/>
    <mergeCell ref="I216:K216"/>
    <mergeCell ref="B217:D217"/>
    <mergeCell ref="I217:K217"/>
    <mergeCell ref="A218:A221"/>
    <mergeCell ref="B218:D218"/>
    <mergeCell ref="I218:K218"/>
    <mergeCell ref="B219:D219"/>
    <mergeCell ref="I219:K219"/>
    <mergeCell ref="B220:D220"/>
    <mergeCell ref="I220:K220"/>
    <mergeCell ref="B221:D221"/>
    <mergeCell ref="I221:K221"/>
    <mergeCell ref="A222:A225"/>
    <mergeCell ref="B222:H222"/>
    <mergeCell ref="B223:D223"/>
    <mergeCell ref="B224:D224"/>
    <mergeCell ref="B225:D225"/>
    <mergeCell ref="A226:A229"/>
    <mergeCell ref="B226:D226"/>
    <mergeCell ref="I226:K226"/>
    <mergeCell ref="B227:D227"/>
    <mergeCell ref="I227:K227"/>
    <mergeCell ref="B228:D228"/>
    <mergeCell ref="I228:K228"/>
    <mergeCell ref="B229:D229"/>
    <mergeCell ref="I229:K229"/>
    <mergeCell ref="A230:A233"/>
    <mergeCell ref="B230:H230"/>
    <mergeCell ref="B231:D231"/>
    <mergeCell ref="B232:D232"/>
    <mergeCell ref="B233:D233"/>
    <mergeCell ref="A234:A236"/>
    <mergeCell ref="B234:D234"/>
    <mergeCell ref="I234:K234"/>
    <mergeCell ref="B235:D235"/>
    <mergeCell ref="I235:K235"/>
    <mergeCell ref="B236:D236"/>
    <mergeCell ref="I236:K236"/>
    <mergeCell ref="A237:A240"/>
    <mergeCell ref="B237:D237"/>
    <mergeCell ref="I237:K237"/>
    <mergeCell ref="B238:D238"/>
    <mergeCell ref="I238:K238"/>
    <mergeCell ref="B239:D239"/>
    <mergeCell ref="I239:K239"/>
    <mergeCell ref="B240:D240"/>
    <mergeCell ref="I240:K240"/>
    <mergeCell ref="A241:A244"/>
    <mergeCell ref="B241:D241"/>
    <mergeCell ref="I241:K241"/>
    <mergeCell ref="B242:D242"/>
    <mergeCell ref="I242:K242"/>
    <mergeCell ref="B243:D243"/>
    <mergeCell ref="I243:K243"/>
    <mergeCell ref="B244:D244"/>
    <mergeCell ref="I244:K244"/>
    <mergeCell ref="A245:A247"/>
    <mergeCell ref="B245:D245"/>
    <mergeCell ref="I245:K245"/>
    <mergeCell ref="B246:D246"/>
    <mergeCell ref="I246:K246"/>
    <mergeCell ref="B247:D247"/>
    <mergeCell ref="I247:K247"/>
    <mergeCell ref="A248:A250"/>
    <mergeCell ref="B248:D248"/>
    <mergeCell ref="I248:K248"/>
    <mergeCell ref="B249:D249"/>
    <mergeCell ref="I249:K249"/>
    <mergeCell ref="B250:D250"/>
    <mergeCell ref="I250:K250"/>
    <mergeCell ref="A251:A253"/>
    <mergeCell ref="B251:D251"/>
    <mergeCell ref="I251:K251"/>
    <mergeCell ref="B252:D252"/>
    <mergeCell ref="I252:K252"/>
    <mergeCell ref="B253:D253"/>
    <mergeCell ref="I253:K253"/>
    <mergeCell ref="A254:A256"/>
    <mergeCell ref="B254:D254"/>
    <mergeCell ref="I254:K254"/>
    <mergeCell ref="B255:D255"/>
    <mergeCell ref="I255:K255"/>
    <mergeCell ref="B256:D256"/>
    <mergeCell ref="I256:K256"/>
    <mergeCell ref="A257:A259"/>
    <mergeCell ref="B257:D257"/>
    <mergeCell ref="I257:K257"/>
    <mergeCell ref="B258:D258"/>
    <mergeCell ref="I258:K258"/>
    <mergeCell ref="B259:D259"/>
    <mergeCell ref="I259:K259"/>
    <mergeCell ref="A260:A262"/>
    <mergeCell ref="B260:D260"/>
    <mergeCell ref="I260:K260"/>
    <mergeCell ref="B261:D261"/>
    <mergeCell ref="I261:K261"/>
    <mergeCell ref="B262:D262"/>
    <mergeCell ref="I262:K262"/>
    <mergeCell ref="A263:A265"/>
    <mergeCell ref="B263:D263"/>
    <mergeCell ref="I263:K263"/>
    <mergeCell ref="B264:D264"/>
    <mergeCell ref="I264:K264"/>
    <mergeCell ref="B265:D265"/>
    <mergeCell ref="I265:K265"/>
    <mergeCell ref="A266:A268"/>
    <mergeCell ref="B266:D266"/>
    <mergeCell ref="I266:K266"/>
    <mergeCell ref="B267:D267"/>
    <mergeCell ref="I267:K267"/>
    <mergeCell ref="B268:D268"/>
    <mergeCell ref="I268:K268"/>
    <mergeCell ref="A269:A272"/>
    <mergeCell ref="B269:H269"/>
    <mergeCell ref="B270:D270"/>
    <mergeCell ref="B271:D271"/>
    <mergeCell ref="B272:D272"/>
    <mergeCell ref="A273:A276"/>
    <mergeCell ref="B273:H273"/>
    <mergeCell ref="B274:D274"/>
    <mergeCell ref="B275:D275"/>
    <mergeCell ref="B276:D276"/>
    <mergeCell ref="A277:A279"/>
    <mergeCell ref="B277:D277"/>
    <mergeCell ref="I277:K277"/>
    <mergeCell ref="B278:D278"/>
    <mergeCell ref="I278:K278"/>
    <mergeCell ref="B279:D279"/>
    <mergeCell ref="I279:K279"/>
    <mergeCell ref="A280:A282"/>
    <mergeCell ref="B280:D280"/>
    <mergeCell ref="I280:K280"/>
    <mergeCell ref="B281:D281"/>
    <mergeCell ref="I281:K281"/>
    <mergeCell ref="B282:D282"/>
    <mergeCell ref="I282:K282"/>
    <mergeCell ref="A283:A285"/>
    <mergeCell ref="B283:D283"/>
    <mergeCell ref="I283:K283"/>
    <mergeCell ref="B284:D284"/>
    <mergeCell ref="I284:K284"/>
    <mergeCell ref="B285:D285"/>
    <mergeCell ref="I285:K285"/>
    <mergeCell ref="A286:A288"/>
    <mergeCell ref="B286:D286"/>
    <mergeCell ref="I286:K286"/>
    <mergeCell ref="B287:D287"/>
    <mergeCell ref="I287:K287"/>
    <mergeCell ref="B288:D288"/>
    <mergeCell ref="I288:K288"/>
  </mergeCells>
  <hyperlinks>
    <hyperlink ref="A3" r:id="rId1" display="Форма заказа                       /    тел: 8-903-888-87-71    /     E-mail: dki-morm@mail.ru"/>
  </hyperlinks>
  <printOptions headings="false" gridLines="false" gridLinesSet="true" horizontalCentered="false" verticalCentered="false"/>
  <pageMargins left="0.7" right="0.299305555555556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9226</TotalTime>
  <Application>LibreOffice/6.4.4.2$Windows_x86 LibreOffice_project/3d775be2011f3886db32dfd395a6a6d1ca2630ff</Application>
  <Company>SPecialiST RePack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2020-05-25T12:34:45Z</dcterms:created>
  <dc:creator>Ольга</dc:creator>
  <dc:description/>
  <dc:language>ru-RU</dc:language>
  <cp:lastModifiedBy/>
  <dcterms:modified xsi:type="dcterms:W3CDTF">2021-10-09T13:04:35Z</dcterms:modified>
  <cp:revision>10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SPecialiST RePack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